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C4557961-CB40-4032-AC36-B366CAF97B96}" xr6:coauthVersionLast="36" xr6:coauthVersionMax="47" xr10:uidLastSave="{00000000-0000-0000-0000-000000000000}"/>
  <bookViews>
    <workbookView xWindow="0" yWindow="0" windowWidth="21570" windowHeight="7980" activeTab="1" xr2:uid="{00000000-000D-0000-FFFF-FFFF00000000}"/>
  </bookViews>
  <sheets>
    <sheet name="Lot 1_Repas Berkendael" sheetId="15" r:id="rId1"/>
    <sheet name="Lot 2_Repas Mol" sheetId="12"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2" l="1"/>
  <c r="F30" i="12"/>
  <c r="F25" i="12"/>
  <c r="G25" i="12"/>
  <c r="G18" i="12"/>
  <c r="G19" i="12"/>
  <c r="G17" i="12"/>
  <c r="G17" i="15"/>
  <c r="G92" i="12"/>
  <c r="G93" i="12"/>
  <c r="G94" i="12"/>
  <c r="G95" i="12"/>
  <c r="G96" i="12"/>
  <c r="G97" i="12"/>
  <c r="G98" i="12"/>
  <c r="G99" i="12"/>
  <c r="G100" i="12"/>
  <c r="G101" i="12"/>
  <c r="G102" i="12"/>
  <c r="G103" i="12"/>
  <c r="G104" i="12"/>
  <c r="G105" i="12"/>
  <c r="G106" i="12"/>
  <c r="G107" i="12"/>
  <c r="G108" i="12"/>
  <c r="G109" i="12"/>
  <c r="G91" i="12"/>
  <c r="F75" i="12"/>
  <c r="F32" i="12" s="1"/>
  <c r="G26" i="15"/>
  <c r="G27" i="15"/>
  <c r="F30" i="15"/>
  <c r="G28" i="15" l="1"/>
  <c r="G29" i="15"/>
  <c r="F24" i="15"/>
  <c r="F21" i="15"/>
  <c r="F18" i="15"/>
  <c r="G30" i="15" l="1"/>
  <c r="G23" i="15"/>
  <c r="G20" i="15"/>
  <c r="G18" i="15" l="1"/>
  <c r="G21" i="15"/>
  <c r="G24" i="15"/>
  <c r="F31" i="15" l="1"/>
</calcChain>
</file>

<file path=xl/sharedStrings.xml><?xml version="1.0" encoding="utf-8"?>
<sst xmlns="http://schemas.openxmlformats.org/spreadsheetml/2006/main" count="362" uniqueCount="122">
  <si>
    <t>Annexe 4 : Offre financière</t>
  </si>
  <si>
    <t>Cantine Scolaire LOT 1 BERKENDAEL</t>
  </si>
  <si>
    <t>Procédure négociée n° : EEB1/2022/0005</t>
  </si>
  <si>
    <t>Nom de la société :</t>
  </si>
  <si>
    <t>Veuillez remplir les cellules en fond bleu (PU HTVA et TVA%) et signer le document</t>
  </si>
  <si>
    <t>Inventaire
  Gestion des repas pour la cantine de Berkendael</t>
  </si>
  <si>
    <t>N°</t>
  </si>
  <si>
    <t>Description</t>
  </si>
  <si>
    <t>Type</t>
  </si>
  <si>
    <t>U</t>
  </si>
  <si>
    <t>Q*</t>
  </si>
  <si>
    <t>PU HTVA</t>
  </si>
  <si>
    <t>Total</t>
  </si>
  <si>
    <t>TVA %</t>
  </si>
  <si>
    <t>Remarques</t>
  </si>
  <si>
    <t>Repas maternelles</t>
  </si>
  <si>
    <t/>
  </si>
  <si>
    <t>Menu maternelle</t>
  </si>
  <si>
    <t>QP</t>
  </si>
  <si>
    <t>pièce</t>
  </si>
  <si>
    <t>......%</t>
  </si>
  <si>
    <t xml:space="preserve">SOUS TOTAL </t>
  </si>
  <si>
    <t>Repas primaire</t>
  </si>
  <si>
    <t>Menu primaire</t>
  </si>
  <si>
    <t>Repas adulte</t>
  </si>
  <si>
    <t>Menu adulte</t>
  </si>
  <si>
    <t>Repas "gouter" pour l'OIB</t>
  </si>
  <si>
    <t>NA</t>
  </si>
  <si>
    <t>Gouter</t>
  </si>
  <si>
    <t>Journée alimentaire (garderie 'Congés Scolaires') -collation/repas/gouter</t>
  </si>
  <si>
    <t>TOTAL</t>
  </si>
  <si>
    <r>
      <t xml:space="preserve"> Le soumissionnaire doit uniquement renseigner son offre de prix unitaire dans les cellules de la colonne F et H. Et s'il souhaite apporter des précisions techniques, il peut le faire dans les cellules de la colonne J. Les prix unitaires doivent être mentionnés avec 2 chiffres après la virgule.
</t>
    </r>
    <r>
      <rPr>
        <i/>
        <sz val="8"/>
        <color rgb="FFFF0000"/>
        <rFont val="Verdana"/>
        <family val="2"/>
      </rPr>
      <t>Pour les points 4 et 5, l'offre concerne uniquement les mercredis et les prix proposés doivent être les mêmes que pour 1 et 2.</t>
    </r>
  </si>
  <si>
    <t xml:space="preserve">* quantité présumée pour 4 ans. </t>
  </si>
  <si>
    <t>Les prix remis dans l’offre sont des prix forfaitaires qui doivent comprendre toutes les dépenses pour la réalisation des prestations demandées. Sont notamment inclus dans les prix : 
- L’achat et la fourniture des denrées alimentaires et produits nécessaires à la réalisation de la mission 
- La confection des repas, leur distribution  
- Les frais nécessaires afin de répondre aux exigences nutritionnelles 
- Les frais de personnel ainsi que toutes charges et impositions y afférentes 
- L’amortissement du matériel et les frais de réparation et d’entretien du matériel 
- Les frais d’exploitation et ce compris le carburant et les frais de formation 
- Le cout d’entretien et de désinfection des cuisines 
- Le cout du nettoyage des cuisines et réfectoires 
- Dépenses administratives ....
Toute autre dépense liée à la bonne exécution du contrat, qui n'est pas reprise dans la liste ci dessus, devra être inclue dans le prix.</t>
  </si>
  <si>
    <t>Vu, vérifié et complété avec les prix unitaires, les totaux partiels et le total global qui ont servi à déterminer le montant de mon offre de ce jour, pour être joint à mon formulaire d’offre.
Fait à .......................................... le ......................................................                  Fonction : ......................................................
Nom et prénom : ....................................................................</t>
  </si>
  <si>
    <t>Cantine Scolaire LOT 2 MOL</t>
  </si>
  <si>
    <t>LOT 2: Ecole de Mol - Prestations repas type Menu</t>
  </si>
  <si>
    <t>Q</t>
  </si>
  <si>
    <t>Repas Maternelles</t>
  </si>
  <si>
    <t>Potage (mini)</t>
  </si>
  <si>
    <t>Plat principal "mini" ou option veggie ou vegan</t>
  </si>
  <si>
    <t>Dessert (fruit, yaourt, creme dessert, etc.)</t>
  </si>
  <si>
    <t>Menu "Mini" (3 plats)</t>
  </si>
  <si>
    <t xml:space="preserve"> -    € </t>
  </si>
  <si>
    <t>Repas primaire (self service)</t>
  </si>
  <si>
    <t>Repas secondaire / adulte (self service)</t>
  </si>
  <si>
    <t>Potage (normal)</t>
  </si>
  <si>
    <t>Plat principal "normal" ou option veggie ou vegan</t>
  </si>
  <si>
    <t>Dessert (fruit, yoghurt, creme dessert, etc.)</t>
  </si>
  <si>
    <t>Menu "NORMAL" (3 plats)</t>
  </si>
  <si>
    <t xml:space="preserve">Repas lunch bar et snacks </t>
  </si>
  <si>
    <t>voir tableau ci-dessous</t>
  </si>
  <si>
    <t xml:space="preserve">TOTAL </t>
  </si>
  <si>
    <t xml:space="preserve"> Le soumissionnaire doit uniquement renseigner son offre de prix unitaire dans les cellules de la colonne F. Et s'il souhaite apporter des précisions techniques, il peut le faire dans les cellules de la colonne J.</t>
  </si>
  <si>
    <t>Les prix unitaires doivent être mentionnés avec 2 chiffres après la virgule.</t>
  </si>
  <si>
    <t>La quantité de produits x le prix unitaire doivent être à chaque fois arrondis à 2 chiffres après la virgule.</t>
  </si>
  <si>
    <t>LOT 2: Ecole de Mol - Prestations repas type Lunch Bar (salad + sandwich) et Snacks</t>
  </si>
  <si>
    <t>Catégorie</t>
  </si>
  <si>
    <t>Liste des produits</t>
  </si>
  <si>
    <t>Sandwiches (divers pains)</t>
  </si>
  <si>
    <t>Sandwich avec garnitures diverses 175g</t>
  </si>
  <si>
    <t>...%</t>
  </si>
  <si>
    <t>Demi baguette avec garnitures diverses 250g</t>
  </si>
  <si>
    <t>Sandwich hypoallergénique 175g</t>
  </si>
  <si>
    <t>Wrap</t>
  </si>
  <si>
    <t>Bagel</t>
  </si>
  <si>
    <t>Divers</t>
  </si>
  <si>
    <t>Salades composées mini</t>
  </si>
  <si>
    <t>Salades composées normal</t>
  </si>
  <si>
    <t>Assiettes froides mini</t>
  </si>
  <si>
    <t>Assiettes froides normal</t>
  </si>
  <si>
    <t>Vienoiseries / gâteaux</t>
  </si>
  <si>
    <t>Croissant au beurre 50g</t>
  </si>
  <si>
    <t>Pain au chocolat, escargots, etc… 80g</t>
  </si>
  <si>
    <t>Poche aux pommes, huit 100g</t>
  </si>
  <si>
    <t>Muffin</t>
  </si>
  <si>
    <t>Vienoiserie hypoallergénique 100g</t>
  </si>
  <si>
    <t>Cookies</t>
  </si>
  <si>
    <t>Laitage</t>
  </si>
  <si>
    <t>Yaourt nature 125g</t>
  </si>
  <si>
    <t>fromage frais aux fruits 125g</t>
  </si>
  <si>
    <t>Shaker (fraise, banane)</t>
  </si>
  <si>
    <t>Boissons chaudes</t>
  </si>
  <si>
    <t>Café Brea, Pastry</t>
  </si>
  <si>
    <t>Chocolat chaud</t>
  </si>
  <si>
    <t>Thé ou infusions</t>
  </si>
  <si>
    <t>Boissons froides</t>
  </si>
  <si>
    <t>Smoothie (fraise, banane)</t>
  </si>
  <si>
    <t>Jus de fruits divers</t>
  </si>
  <si>
    <t>Jus d'orange frais 0,25l</t>
  </si>
  <si>
    <t>Eau plate</t>
  </si>
  <si>
    <t>Eau gazeuse</t>
  </si>
  <si>
    <t>Fruits frais</t>
  </si>
  <si>
    <t>Orange, pommes, poires, bananes…</t>
  </si>
  <si>
    <t>Salade de fruits</t>
  </si>
  <si>
    <t>Vu, vérifié et complété avec les prix unitaires, les totaux partiels et le total global qui ont servi à déterminer le montant de mon offre de ce jour, pour être joint à mon formulaire d’offre.</t>
  </si>
  <si>
    <t>Fait à .......................................... le ......................................................                  Fonction : ......................................................</t>
  </si>
  <si>
    <t>Nom et prénom : ....................................................................</t>
  </si>
  <si>
    <t>LOT 2: Ecole de Mol - Machines Automatiques: boissons, fruit, salads, sandwich, Snacks</t>
  </si>
  <si>
    <t>nº</t>
  </si>
  <si>
    <t>Produit</t>
  </si>
  <si>
    <t>PRIX unitaire HTVA</t>
  </si>
  <si>
    <t>Barre Énergétique Aux Céréales</t>
  </si>
  <si>
    <t>Biscuits, Ou  équivalent</t>
  </si>
  <si>
    <t>Boison Végétale (33 Cl Ou Plus)</t>
  </si>
  <si>
    <t>Chips o Snaks- Maïs</t>
  </si>
  <si>
    <t>Chips o Snaks- Pomme De Terre</t>
  </si>
  <si>
    <t>Chips o Snaks- Varies</t>
  </si>
  <si>
    <t>Eau Aromatisée 50 Cl Ou Plus</t>
  </si>
  <si>
    <t>Eau Mineral 50 Cl Ou Plus</t>
  </si>
  <si>
    <t>Jus Bio</t>
  </si>
  <si>
    <t>Jus De Fruits 33 Cl</t>
  </si>
  <si>
    <t>Pop corn</t>
  </si>
  <si>
    <t>Rice pancakes</t>
  </si>
  <si>
    <t>Smoothies 20 Cl (Lait-Cacao, Ou L'équivalent)</t>
  </si>
  <si>
    <t>Soft drinks Orange 33 Cl, Ou more</t>
  </si>
  <si>
    <t>Soft drinks Lemon 33 Cl, Ou more</t>
  </si>
  <si>
    <t>Soft drinks others 33 Cl, Ou more</t>
  </si>
  <si>
    <t>Chocolate bars</t>
  </si>
  <si>
    <t>Waffle</t>
  </si>
  <si>
    <t>Outres...</t>
  </si>
  <si>
    <t>Q. annuel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</si>
</sst>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80C]_-;\-* #,##0.00\ [$€-80C]_-;_-* &quot;-&quot;??\ [$€-80C]_-;_-@_-"/>
    <numFmt numFmtId="165" formatCode="_-&quot;€&quot;\ #,##0.00000;[Red]_-&quot;€&quot;\ \-#,##0.00000"/>
    <numFmt numFmtId="166" formatCode="_-&quot;€&quot;\ #,##0.00;[Red]_-&quot;€&quot;\ \-#,##0.00"/>
    <numFmt numFmtId="167" formatCode="0\ %"/>
    <numFmt numFmtId="168" formatCode="_-\€\ #,##0.00;[Red]_-\€\ \-#,##0.00"/>
    <numFmt numFmtId="169" formatCode="[$€-2]\ #.##000;[Red]\-[$€-2]\ #.##000"/>
  </numFmts>
  <fonts count="29" x14ac:knownFonts="1">
    <font>
      <sz val="11"/>
      <color theme="1"/>
      <name val="Calibri"/>
      <family val="2"/>
      <scheme val="minor"/>
    </font>
    <font>
      <sz val="9"/>
      <name val="Arial"/>
      <family val="2"/>
    </font>
    <font>
      <b/>
      <sz val="10"/>
      <color rgb="FFFF0000"/>
      <name val="Arial"/>
      <family val="2"/>
    </font>
    <font>
      <sz val="10"/>
      <name val="Arial"/>
      <family val="2"/>
    </font>
    <font>
      <b/>
      <sz val="10"/>
      <name val="Arial"/>
      <family val="2"/>
    </font>
    <font>
      <b/>
      <i/>
      <sz val="10"/>
      <color rgb="FFFF0000"/>
      <name val="Arial"/>
      <family val="2"/>
    </font>
    <font>
      <sz val="11"/>
      <color rgb="FF000000"/>
      <name val="Calibri"/>
      <family val="2"/>
      <scheme val="minor"/>
    </font>
    <font>
      <b/>
      <sz val="8"/>
      <name val="Verdana"/>
      <family val="2"/>
    </font>
    <font>
      <sz val="8"/>
      <name val="Verdana"/>
      <family val="2"/>
    </font>
    <font>
      <sz val="8"/>
      <color rgb="FF0000FF"/>
      <name val="Verdana"/>
      <family val="2"/>
    </font>
    <font>
      <b/>
      <sz val="8"/>
      <color rgb="FF0000FF"/>
      <name val="Verdana"/>
      <family val="2"/>
    </font>
    <font>
      <sz val="11"/>
      <color rgb="FF000000"/>
      <name val="Calibri"/>
      <family val="2"/>
    </font>
    <font>
      <sz val="9"/>
      <color rgb="FF333F4F"/>
      <name val="Arial"/>
      <family val="2"/>
    </font>
    <font>
      <b/>
      <sz val="10"/>
      <color rgb="FF333F4F"/>
      <name val="Arial"/>
      <family val="2"/>
    </font>
    <font>
      <b/>
      <sz val="12"/>
      <color rgb="FF305496"/>
      <name val="Garamond"/>
      <family val="1"/>
    </font>
    <font>
      <b/>
      <sz val="14"/>
      <color rgb="FF333F4F"/>
      <name val="Arial"/>
      <family val="2"/>
    </font>
    <font>
      <b/>
      <sz val="12"/>
      <color rgb="FF333F4F"/>
      <name val="Arial"/>
      <family val="2"/>
    </font>
    <font>
      <b/>
      <sz val="18"/>
      <name val="Verdana"/>
      <family val="2"/>
    </font>
    <font>
      <i/>
      <sz val="11"/>
      <color theme="1"/>
      <name val="Calibri"/>
      <family val="2"/>
      <scheme val="minor"/>
    </font>
    <font>
      <b/>
      <sz val="10"/>
      <color rgb="FF0000FF"/>
      <name val="Verdana"/>
      <family val="2"/>
    </font>
    <font>
      <b/>
      <sz val="11"/>
      <color rgb="FF000000"/>
      <name val="Calibri"/>
      <family val="2"/>
      <scheme val="minor"/>
    </font>
    <font>
      <sz val="8"/>
      <color rgb="FFFF0000"/>
      <name val="Verdana"/>
      <family val="2"/>
    </font>
    <font>
      <i/>
      <sz val="8"/>
      <name val="Verdana"/>
      <family val="2"/>
    </font>
    <font>
      <i/>
      <sz val="8"/>
      <color rgb="FF0000FF"/>
      <name val="Verdana"/>
      <family val="2"/>
    </font>
    <font>
      <b/>
      <sz val="9"/>
      <color rgb="FF131313"/>
      <name val="Arial"/>
      <family val="2"/>
    </font>
    <font>
      <sz val="9"/>
      <color rgb="FF131313"/>
      <name val="Arial"/>
      <family val="2"/>
    </font>
    <font>
      <b/>
      <sz val="18"/>
      <color rgb="FF000000"/>
      <name val="Verdana"/>
      <family val="2"/>
    </font>
    <font>
      <sz val="11"/>
      <name val="Calibri"/>
      <family val="2"/>
    </font>
    <font>
      <i/>
      <sz val="8"/>
      <color rgb="FFFF0000"/>
      <name val="Verdana"/>
      <family val="2"/>
    </font>
  </fonts>
  <fills count="19">
    <fill>
      <patternFill patternType="none"/>
    </fill>
    <fill>
      <patternFill patternType="gray125"/>
    </fill>
    <fill>
      <patternFill patternType="solid">
        <fgColor rgb="FFC0C0C0"/>
        <bgColor indexed="64"/>
      </patternFill>
    </fill>
    <fill>
      <patternFill patternType="solid">
        <fgColor indexed="22"/>
        <bgColor indexed="64"/>
      </patternFill>
    </fill>
    <fill>
      <patternFill patternType="solid">
        <fgColor rgb="FFFFFF00"/>
        <bgColor rgb="FF000000"/>
      </patternFill>
    </fill>
    <fill>
      <patternFill patternType="solid">
        <fgColor rgb="FFFFFFFF"/>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9D9D9"/>
        <bgColor indexed="64"/>
      </patternFill>
    </fill>
    <fill>
      <patternFill patternType="solid">
        <fgColor rgb="FFC0C0C0"/>
        <bgColor rgb="FF000000"/>
      </patternFill>
    </fill>
    <fill>
      <patternFill patternType="solid">
        <fgColor rgb="FFF2F2F2"/>
        <bgColor rgb="FF000000"/>
      </patternFill>
    </fill>
    <fill>
      <patternFill patternType="solid">
        <fgColor rgb="FFFFFFFF"/>
        <bgColor rgb="FF000000"/>
      </patternFill>
    </fill>
    <fill>
      <patternFill patternType="solid">
        <fgColor theme="4" tint="0.59999389629810485"/>
        <bgColor indexed="64"/>
      </patternFill>
    </fill>
    <fill>
      <patternFill patternType="solid">
        <fgColor rgb="FFFFFF00"/>
        <bgColor indexed="64"/>
      </patternFill>
    </fill>
    <fill>
      <patternFill patternType="solid">
        <fgColor rgb="FF808080"/>
        <bgColor indexed="64"/>
      </patternFill>
    </fill>
    <fill>
      <patternFill patternType="solid">
        <fgColor rgb="FFBDD7EE"/>
        <bgColor indexed="64"/>
      </patternFill>
    </fill>
    <fill>
      <patternFill patternType="solid">
        <fgColor rgb="FFDDEBF7"/>
        <bgColor indexed="64"/>
      </patternFill>
    </fill>
    <fill>
      <patternFill patternType="solid">
        <fgColor theme="4" tint="0.79998168889431442"/>
        <bgColor rgb="FF000000"/>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thin">
        <color indexed="64"/>
      </left>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indexed="64"/>
      </left>
      <right style="medium">
        <color indexed="64"/>
      </right>
      <top/>
      <bottom style="medium">
        <color indexed="64"/>
      </bottom>
      <diagonal/>
    </border>
  </borders>
  <cellStyleXfs count="1">
    <xf numFmtId="0" fontId="0" fillId="0" borderId="0"/>
  </cellStyleXfs>
  <cellXfs count="199">
    <xf numFmtId="0" fontId="0" fillId="0" borderId="0" xfId="0"/>
    <xf numFmtId="0" fontId="3" fillId="0" borderId="0" xfId="0" applyFont="1"/>
    <xf numFmtId="0" fontId="0" fillId="0" borderId="1" xfId="0" applyBorder="1"/>
    <xf numFmtId="164" fontId="0" fillId="0" borderId="0" xfId="0" applyNumberFormat="1"/>
    <xf numFmtId="0" fontId="8" fillId="0" borderId="0" xfId="0" applyFont="1" applyAlignment="1">
      <alignment horizontal="center" vertical="top"/>
    </xf>
    <xf numFmtId="0" fontId="8" fillId="0" borderId="0" xfId="0" applyFont="1" applyAlignment="1">
      <alignment vertical="center" wrapText="1"/>
    </xf>
    <xf numFmtId="0" fontId="7" fillId="0" borderId="1" xfId="0" applyFont="1" applyBorder="1" applyAlignment="1">
      <alignment horizontal="center" vertical="top"/>
    </xf>
    <xf numFmtId="0" fontId="7" fillId="0" borderId="1" xfId="0" applyFont="1" applyBorder="1" applyAlignment="1" applyProtection="1">
      <alignment horizontal="center" vertical="top"/>
      <protection locked="0"/>
    </xf>
    <xf numFmtId="0" fontId="8" fillId="0" borderId="1" xfId="0" applyFont="1" applyBorder="1" applyAlignment="1" applyProtection="1">
      <alignment horizontal="center" vertical="top"/>
      <protection locked="0"/>
    </xf>
    <xf numFmtId="0" fontId="11" fillId="0" borderId="0" xfId="0" applyFont="1"/>
    <xf numFmtId="0" fontId="1" fillId="0" borderId="0" xfId="0" applyFont="1"/>
    <xf numFmtId="0" fontId="12" fillId="0" borderId="0" xfId="0" applyFont="1"/>
    <xf numFmtId="0" fontId="13" fillId="0" borderId="0" xfId="0" applyFont="1"/>
    <xf numFmtId="0" fontId="14" fillId="0" borderId="0" xfId="0" applyFont="1" applyAlignment="1">
      <alignment wrapText="1"/>
    </xf>
    <xf numFmtId="0" fontId="2" fillId="0" borderId="0" xfId="0" applyFont="1"/>
    <xf numFmtId="0" fontId="7" fillId="0" borderId="0" xfId="0" applyFont="1"/>
    <xf numFmtId="0" fontId="8" fillId="0" borderId="0" xfId="0" applyFont="1"/>
    <xf numFmtId="0" fontId="9" fillId="0" borderId="0" xfId="0" applyFont="1"/>
    <xf numFmtId="0" fontId="18" fillId="0" borderId="0" xfId="0" applyFont="1"/>
    <xf numFmtId="0" fontId="7" fillId="6" borderId="1" xfId="0" applyFont="1" applyFill="1" applyBorder="1" applyAlignment="1">
      <alignment horizontal="center" vertical="top"/>
    </xf>
    <xf numFmtId="0" fontId="8" fillId="6" borderId="1" xfId="0" applyFont="1" applyFill="1" applyBorder="1" applyAlignment="1">
      <alignment horizontal="center" vertical="top"/>
    </xf>
    <xf numFmtId="166" fontId="7" fillId="6" borderId="1" xfId="0" applyNumberFormat="1" applyFont="1" applyFill="1" applyBorder="1" applyAlignment="1">
      <alignment horizontal="right" vertical="top"/>
    </xf>
    <xf numFmtId="167" fontId="7" fillId="6" borderId="1" xfId="0" applyNumberFormat="1" applyFont="1" applyFill="1" applyBorder="1" applyAlignment="1" applyProtection="1">
      <alignment horizontal="center" vertical="top"/>
      <protection locked="0"/>
    </xf>
    <xf numFmtId="0" fontId="7" fillId="6" borderId="1" xfId="0" applyFont="1" applyFill="1" applyBorder="1" applyAlignment="1" applyProtection="1">
      <alignment horizontal="center" vertical="top"/>
      <protection locked="0"/>
    </xf>
    <xf numFmtId="0" fontId="8" fillId="7" borderId="1" xfId="0" applyFont="1" applyFill="1" applyBorder="1" applyAlignment="1">
      <alignment horizontal="center" vertical="top"/>
    </xf>
    <xf numFmtId="0" fontId="8" fillId="7" borderId="1" xfId="0" quotePrefix="1" applyFont="1" applyFill="1" applyBorder="1" applyAlignment="1">
      <alignment horizontal="left" vertical="top"/>
    </xf>
    <xf numFmtId="166" fontId="8" fillId="7" borderId="1" xfId="0" applyNumberFormat="1" applyFont="1" applyFill="1" applyBorder="1" applyAlignment="1">
      <alignment horizontal="right" vertical="top"/>
    </xf>
    <xf numFmtId="0" fontId="8" fillId="7" borderId="2" xfId="0" applyFont="1" applyFill="1" applyBorder="1" applyAlignment="1">
      <alignment horizontal="center" vertical="top"/>
    </xf>
    <xf numFmtId="164" fontId="10" fillId="7" borderId="15" xfId="0" applyNumberFormat="1" applyFont="1" applyFill="1" applyBorder="1" applyAlignment="1" applyProtection="1">
      <alignment horizontal="right" vertical="top"/>
      <protection locked="0"/>
    </xf>
    <xf numFmtId="164" fontId="10" fillId="7" borderId="16" xfId="0" applyNumberFormat="1" applyFont="1" applyFill="1" applyBorder="1" applyAlignment="1" applyProtection="1">
      <alignment horizontal="right" vertical="top"/>
      <protection locked="0"/>
    </xf>
    <xf numFmtId="0" fontId="8" fillId="0" borderId="5" xfId="0" applyFont="1" applyBorder="1" applyAlignment="1" applyProtection="1">
      <alignment horizontal="center" vertical="top"/>
      <protection locked="0"/>
    </xf>
    <xf numFmtId="166" fontId="7" fillId="6" borderId="10" xfId="0" applyNumberFormat="1" applyFont="1" applyFill="1" applyBorder="1" applyAlignment="1">
      <alignment horizontal="right" vertical="top"/>
    </xf>
    <xf numFmtId="167" fontId="7" fillId="6" borderId="10" xfId="0" applyNumberFormat="1" applyFont="1" applyFill="1" applyBorder="1" applyAlignment="1" applyProtection="1">
      <alignment horizontal="center" vertical="top"/>
      <protection locked="0"/>
    </xf>
    <xf numFmtId="164" fontId="10" fillId="7" borderId="18" xfId="0" applyNumberFormat="1" applyFont="1" applyFill="1" applyBorder="1" applyAlignment="1" applyProtection="1">
      <alignment horizontal="right" vertical="top"/>
      <protection locked="0"/>
    </xf>
    <xf numFmtId="167" fontId="7" fillId="7" borderId="4" xfId="0" applyNumberFormat="1" applyFont="1" applyFill="1" applyBorder="1" applyAlignment="1" applyProtection="1">
      <alignment horizontal="center" vertical="top"/>
      <protection locked="0"/>
    </xf>
    <xf numFmtId="0" fontId="7" fillId="6" borderId="10" xfId="0" applyFont="1" applyFill="1" applyBorder="1" applyAlignment="1" applyProtection="1">
      <alignment horizontal="center" vertical="top"/>
      <protection locked="0"/>
    </xf>
    <xf numFmtId="0" fontId="6" fillId="0" borderId="0" xfId="0" applyFont="1"/>
    <xf numFmtId="0" fontId="7" fillId="9" borderId="1" xfId="0" applyFont="1" applyFill="1" applyBorder="1" applyAlignment="1">
      <alignment horizontal="center" vertical="center" wrapText="1"/>
    </xf>
    <xf numFmtId="0" fontId="0" fillId="0" borderId="4" xfId="0" applyBorder="1"/>
    <xf numFmtId="0" fontId="8" fillId="10" borderId="1" xfId="0" applyFont="1" applyFill="1" applyBorder="1" applyAlignment="1">
      <alignment horizontal="center" vertical="top"/>
    </xf>
    <xf numFmtId="0" fontId="8" fillId="10" borderId="1" xfId="0" applyFont="1" applyFill="1" applyBorder="1" applyAlignment="1">
      <alignment horizontal="left" vertical="top"/>
    </xf>
    <xf numFmtId="169" fontId="8" fillId="10" borderId="1" xfId="0" applyNumberFormat="1" applyFont="1" applyFill="1" applyBorder="1" applyAlignment="1">
      <alignment horizontal="right" vertical="top"/>
    </xf>
    <xf numFmtId="9" fontId="8" fillId="10" borderId="1" xfId="0" applyNumberFormat="1" applyFont="1" applyFill="1" applyBorder="1" applyAlignment="1">
      <alignment horizontal="center" vertical="top"/>
    </xf>
    <xf numFmtId="0" fontId="8" fillId="10" borderId="14" xfId="0" applyFont="1" applyFill="1" applyBorder="1" applyAlignment="1">
      <alignment horizontal="left" vertical="top"/>
    </xf>
    <xf numFmtId="0" fontId="8" fillId="10" borderId="14" xfId="0" applyFont="1" applyFill="1" applyBorder="1" applyAlignment="1">
      <alignment horizontal="center" vertical="top"/>
    </xf>
    <xf numFmtId="169" fontId="8" fillId="10" borderId="14" xfId="0" applyNumberFormat="1" applyFont="1" applyFill="1" applyBorder="1" applyAlignment="1">
      <alignment horizontal="right" vertical="top"/>
    </xf>
    <xf numFmtId="0" fontId="21" fillId="10" borderId="10" xfId="0" applyFont="1" applyFill="1" applyBorder="1" applyAlignment="1">
      <alignment horizontal="left" vertical="top"/>
    </xf>
    <xf numFmtId="0" fontId="8" fillId="10" borderId="10" xfId="0" applyFont="1" applyFill="1" applyBorder="1" applyAlignment="1">
      <alignment horizontal="center" vertical="top"/>
    </xf>
    <xf numFmtId="0" fontId="8" fillId="10" borderId="1" xfId="0" applyFont="1" applyFill="1" applyBorder="1" applyAlignment="1">
      <alignment horizontal="left" vertical="top" wrapText="1"/>
    </xf>
    <xf numFmtId="0" fontId="7" fillId="0" borderId="1" xfId="0" applyFont="1" applyBorder="1" applyAlignment="1">
      <alignment horizontal="left" vertical="top"/>
    </xf>
    <xf numFmtId="0" fontId="7" fillId="9" borderId="1" xfId="0" applyFont="1" applyFill="1" applyBorder="1" applyAlignment="1">
      <alignment horizontal="center" vertical="top"/>
    </xf>
    <xf numFmtId="0" fontId="7" fillId="9" borderId="1" xfId="0" applyFont="1" applyFill="1" applyBorder="1" applyAlignment="1">
      <alignment horizontal="right" vertical="top"/>
    </xf>
    <xf numFmtId="0" fontId="7" fillId="11" borderId="4" xfId="0" applyFont="1" applyFill="1" applyBorder="1" applyAlignment="1">
      <alignment vertical="center"/>
    </xf>
    <xf numFmtId="0" fontId="6" fillId="10" borderId="1" xfId="0" applyFont="1" applyFill="1" applyBorder="1"/>
    <xf numFmtId="0" fontId="20" fillId="11" borderId="1" xfId="0" applyFont="1" applyFill="1" applyBorder="1"/>
    <xf numFmtId="0" fontId="4" fillId="11" borderId="1" xfId="0" applyFont="1" applyFill="1" applyBorder="1" applyAlignment="1">
      <alignment horizontal="left" vertical="center" wrapText="1"/>
    </xf>
    <xf numFmtId="0" fontId="6" fillId="11" borderId="1" xfId="0" applyFont="1" applyFill="1" applyBorder="1" applyAlignment="1">
      <alignment horizontal="left"/>
    </xf>
    <xf numFmtId="0" fontId="6" fillId="11" borderId="1" xfId="0" applyFont="1" applyFill="1" applyBorder="1"/>
    <xf numFmtId="0" fontId="7" fillId="9" borderId="1" xfId="0" applyFont="1" applyFill="1" applyBorder="1" applyAlignment="1">
      <alignment horizontal="left" vertical="center" wrapText="1"/>
    </xf>
    <xf numFmtId="0" fontId="7" fillId="9" borderId="1" xfId="0" applyFont="1" applyFill="1" applyBorder="1" applyAlignment="1">
      <alignment horizontal="right" vertical="center" wrapText="1"/>
    </xf>
    <xf numFmtId="168" fontId="7" fillId="3" borderId="12" xfId="0" applyNumberFormat="1" applyFont="1" applyFill="1" applyBorder="1" applyAlignment="1">
      <alignment horizontal="left" vertical="center"/>
    </xf>
    <xf numFmtId="168" fontId="7" fillId="3" borderId="12" xfId="0" applyNumberFormat="1" applyFont="1" applyFill="1" applyBorder="1" applyAlignment="1">
      <alignment horizontal="center" vertical="center"/>
    </xf>
    <xf numFmtId="0" fontId="0" fillId="0" borderId="2" xfId="0" applyBorder="1"/>
    <xf numFmtId="0" fontId="22" fillId="0" borderId="0" xfId="0" applyFont="1" applyAlignment="1">
      <alignment horizontal="left" vertical="top"/>
    </xf>
    <xf numFmtId="0" fontId="22" fillId="0" borderId="0" xfId="0" applyFont="1" applyAlignment="1">
      <alignment horizontal="center" vertical="top"/>
    </xf>
    <xf numFmtId="0" fontId="22" fillId="0" borderId="0" xfId="0" applyFont="1" applyAlignment="1">
      <alignment horizontal="right" vertical="top"/>
    </xf>
    <xf numFmtId="0" fontId="20" fillId="11" borderId="0" xfId="0" applyFont="1" applyFill="1" applyAlignment="1">
      <alignment horizontal="center"/>
    </xf>
    <xf numFmtId="0" fontId="20" fillId="11" borderId="0" xfId="0" applyFont="1" applyFill="1"/>
    <xf numFmtId="0" fontId="4" fillId="11" borderId="0" xfId="0" applyFont="1" applyFill="1" applyAlignment="1">
      <alignment horizontal="left" vertical="center" wrapText="1"/>
    </xf>
    <xf numFmtId="0" fontId="6" fillId="11" borderId="0" xfId="0" applyFont="1" applyFill="1" applyAlignment="1">
      <alignment horizontal="left"/>
    </xf>
    <xf numFmtId="0" fontId="6" fillId="11" borderId="0" xfId="0" applyFont="1" applyFill="1"/>
    <xf numFmtId="164" fontId="9" fillId="6" borderId="1" xfId="0" applyNumberFormat="1" applyFont="1" applyFill="1" applyBorder="1" applyAlignment="1" applyProtection="1">
      <alignment horizontal="right" vertical="top"/>
      <protection locked="0"/>
    </xf>
    <xf numFmtId="164" fontId="11" fillId="0" borderId="0" xfId="0" applyNumberFormat="1" applyFont="1"/>
    <xf numFmtId="164" fontId="3" fillId="0" borderId="0" xfId="0" applyNumberFormat="1" applyFont="1"/>
    <xf numFmtId="164" fontId="10" fillId="9" borderId="1" xfId="0" applyNumberFormat="1" applyFont="1" applyFill="1" applyBorder="1" applyAlignment="1">
      <alignment horizontal="right" vertical="center" wrapText="1"/>
    </xf>
    <xf numFmtId="164" fontId="10" fillId="10" borderId="8" xfId="0" applyNumberFormat="1" applyFont="1" applyFill="1" applyBorder="1" applyAlignment="1">
      <alignment horizontal="right" vertical="top"/>
    </xf>
    <xf numFmtId="164" fontId="23" fillId="0" borderId="0" xfId="0" applyNumberFormat="1" applyFont="1" applyAlignment="1">
      <alignment horizontal="right" vertical="top"/>
    </xf>
    <xf numFmtId="164" fontId="10" fillId="9" borderId="1" xfId="0" applyNumberFormat="1" applyFont="1" applyFill="1" applyBorder="1" applyAlignment="1">
      <alignment horizontal="right" vertical="top"/>
    </xf>
    <xf numFmtId="164" fontId="6" fillId="11" borderId="1" xfId="0" applyNumberFormat="1" applyFont="1" applyFill="1" applyBorder="1"/>
    <xf numFmtId="164" fontId="6" fillId="11" borderId="0" xfId="0" applyNumberFormat="1" applyFont="1" applyFill="1"/>
    <xf numFmtId="0" fontId="24" fillId="0" borderId="1" xfId="0" applyFont="1" applyBorder="1" applyAlignment="1">
      <alignment wrapText="1"/>
    </xf>
    <xf numFmtId="0" fontId="24" fillId="0" borderId="5" xfId="0" applyFont="1" applyBorder="1" applyAlignment="1">
      <alignment wrapText="1"/>
    </xf>
    <xf numFmtId="0" fontId="25" fillId="0" borderId="10" xfId="0" applyFont="1" applyBorder="1" applyAlignment="1">
      <alignment wrapText="1"/>
    </xf>
    <xf numFmtId="0" fontId="11" fillId="0" borderId="22" xfId="0" applyFont="1" applyBorder="1"/>
    <xf numFmtId="0" fontId="0" fillId="0" borderId="19" xfId="0" applyBorder="1"/>
    <xf numFmtId="0" fontId="0" fillId="0" borderId="20" xfId="0" applyBorder="1"/>
    <xf numFmtId="0" fontId="8" fillId="7" borderId="20" xfId="0" quotePrefix="1" applyFont="1" applyFill="1" applyBorder="1" applyAlignment="1">
      <alignment horizontal="left" vertical="top"/>
    </xf>
    <xf numFmtId="0" fontId="8" fillId="0" borderId="23" xfId="0" applyFont="1" applyBorder="1" applyAlignment="1" applyProtection="1">
      <alignment horizontal="center" vertical="top"/>
      <protection locked="0"/>
    </xf>
    <xf numFmtId="0" fontId="7" fillId="7" borderId="12" xfId="0" applyFont="1" applyFill="1" applyBorder="1" applyAlignment="1">
      <alignment horizontal="center" vertical="top"/>
    </xf>
    <xf numFmtId="0" fontId="8" fillId="7" borderId="12" xfId="0" applyFont="1" applyFill="1" applyBorder="1" applyAlignment="1">
      <alignment horizontal="center" vertical="top"/>
    </xf>
    <xf numFmtId="0" fontId="8" fillId="7" borderId="24" xfId="0" applyFont="1" applyFill="1" applyBorder="1" applyAlignment="1">
      <alignment horizontal="center" vertical="top"/>
    </xf>
    <xf numFmtId="166" fontId="8" fillId="7" borderId="12" xfId="0" applyNumberFormat="1" applyFont="1" applyFill="1" applyBorder="1" applyAlignment="1">
      <alignment horizontal="right" vertical="top"/>
    </xf>
    <xf numFmtId="164" fontId="9" fillId="6" borderId="23" xfId="0" applyNumberFormat="1" applyFont="1" applyFill="1" applyBorder="1" applyAlignment="1" applyProtection="1">
      <alignment horizontal="right" vertical="top"/>
      <protection locked="0"/>
    </xf>
    <xf numFmtId="166" fontId="7" fillId="7" borderId="14" xfId="0" applyNumberFormat="1" applyFont="1" applyFill="1" applyBorder="1" applyAlignment="1">
      <alignment horizontal="right" vertical="top"/>
    </xf>
    <xf numFmtId="164" fontId="19" fillId="7" borderId="17" xfId="0" applyNumberFormat="1" applyFont="1" applyFill="1" applyBorder="1" applyAlignment="1" applyProtection="1">
      <alignment horizontal="right" vertical="top"/>
      <protection locked="0"/>
    </xf>
    <xf numFmtId="0" fontId="7" fillId="7" borderId="0" xfId="0" applyFont="1" applyFill="1" applyAlignment="1">
      <alignment horizontal="center" vertical="top"/>
    </xf>
    <xf numFmtId="0" fontId="7" fillId="0" borderId="0" xfId="0" applyFont="1" applyAlignment="1" applyProtection="1">
      <alignment horizontal="center" vertical="top"/>
      <protection locked="0"/>
    </xf>
    <xf numFmtId="0" fontId="8" fillId="0" borderId="0" xfId="0" applyFont="1" applyAlignment="1">
      <alignment wrapText="1"/>
    </xf>
    <xf numFmtId="0" fontId="8" fillId="0" borderId="0" xfId="0" applyFont="1" applyAlignment="1">
      <alignment vertical="top" wrapText="1"/>
    </xf>
    <xf numFmtId="0" fontId="7" fillId="7" borderId="19" xfId="0" quotePrefix="1" applyFont="1" applyFill="1" applyBorder="1" applyAlignment="1">
      <alignment vertical="top"/>
    </xf>
    <xf numFmtId="0" fontId="7" fillId="7" borderId="4" xfId="0" quotePrefix="1" applyFont="1" applyFill="1" applyBorder="1" applyAlignment="1">
      <alignment vertical="top"/>
    </xf>
    <xf numFmtId="0" fontId="8" fillId="7" borderId="20" xfId="0" quotePrefix="1" applyFont="1" applyFill="1" applyBorder="1" applyAlignment="1">
      <alignment horizontal="left" vertical="top" wrapText="1"/>
    </xf>
    <xf numFmtId="0" fontId="24" fillId="0" borderId="10" xfId="0" applyFont="1" applyBorder="1" applyAlignment="1">
      <alignment wrapText="1"/>
    </xf>
    <xf numFmtId="0" fontId="24" fillId="0" borderId="22" xfId="0" applyFont="1" applyBorder="1" applyAlignment="1">
      <alignment wrapText="1"/>
    </xf>
    <xf numFmtId="0" fontId="7" fillId="9" borderId="4" xfId="0" applyFont="1" applyFill="1" applyBorder="1" applyAlignment="1">
      <alignment horizontal="center" vertical="top"/>
    </xf>
    <xf numFmtId="164" fontId="10" fillId="9" borderId="4" xfId="0" applyNumberFormat="1" applyFont="1" applyFill="1" applyBorder="1" applyAlignment="1">
      <alignment horizontal="right" vertical="top"/>
    </xf>
    <xf numFmtId="0" fontId="7" fillId="9" borderId="4" xfId="0" applyFont="1" applyFill="1" applyBorder="1" applyAlignment="1">
      <alignment horizontal="right" vertical="top"/>
    </xf>
    <xf numFmtId="168" fontId="7" fillId="3" borderId="0" xfId="0" applyNumberFormat="1" applyFont="1" applyFill="1" applyAlignment="1">
      <alignment horizontal="left" vertical="center"/>
    </xf>
    <xf numFmtId="164" fontId="10" fillId="9" borderId="1" xfId="0" applyNumberFormat="1" applyFont="1" applyFill="1" applyBorder="1" applyAlignment="1">
      <alignment horizontal="center" vertical="center" wrapText="1"/>
    </xf>
    <xf numFmtId="168" fontId="7" fillId="3" borderId="12" xfId="0" applyNumberFormat="1" applyFont="1" applyFill="1" applyBorder="1" applyAlignment="1">
      <alignment horizontal="center" vertical="center" wrapText="1"/>
    </xf>
    <xf numFmtId="0" fontId="27" fillId="0" borderId="22" xfId="0" applyFont="1" applyBorder="1"/>
    <xf numFmtId="0" fontId="0" fillId="0" borderId="13" xfId="0" applyBorder="1"/>
    <xf numFmtId="167" fontId="7" fillId="7" borderId="0" xfId="0" applyNumberFormat="1" applyFont="1" applyFill="1" applyAlignment="1" applyProtection="1">
      <alignment horizontal="center" vertical="top"/>
      <protection locked="0"/>
    </xf>
    <xf numFmtId="0" fontId="7" fillId="7" borderId="24" xfId="0" applyFont="1" applyFill="1" applyBorder="1" applyAlignment="1">
      <alignment horizontal="center" vertical="top"/>
    </xf>
    <xf numFmtId="164" fontId="19" fillId="7" borderId="28" xfId="0" applyNumberFormat="1" applyFont="1" applyFill="1" applyBorder="1" applyAlignment="1" applyProtection="1">
      <alignment horizontal="right" vertical="top"/>
      <protection locked="0"/>
    </xf>
    <xf numFmtId="0" fontId="7" fillId="0" borderId="12" xfId="0" applyFont="1" applyBorder="1" applyAlignment="1" applyProtection="1">
      <alignment horizontal="center" vertical="top"/>
      <protection locked="0"/>
    </xf>
    <xf numFmtId="0" fontId="7" fillId="0" borderId="23" xfId="0" applyFont="1" applyBorder="1" applyAlignment="1" applyProtection="1">
      <alignment horizontal="center" vertical="top"/>
      <protection locked="0"/>
    </xf>
    <xf numFmtId="164" fontId="19" fillId="7" borderId="27" xfId="0" applyNumberFormat="1" applyFont="1" applyFill="1" applyBorder="1" applyAlignment="1" applyProtection="1">
      <alignment horizontal="right" vertical="top"/>
      <protection locked="0"/>
    </xf>
    <xf numFmtId="0" fontId="7" fillId="3" borderId="10" xfId="0" applyFont="1" applyFill="1" applyBorder="1" applyAlignment="1">
      <alignment horizontal="center" vertical="top"/>
    </xf>
    <xf numFmtId="0" fontId="7" fillId="3" borderId="10" xfId="0" applyFont="1" applyFill="1" applyBorder="1" applyAlignment="1">
      <alignment horizontal="left" vertical="top"/>
    </xf>
    <xf numFmtId="165" fontId="10" fillId="3" borderId="10" xfId="0" applyNumberFormat="1" applyFont="1" applyFill="1" applyBorder="1" applyAlignment="1" applyProtection="1">
      <alignment horizontal="right" vertical="top"/>
      <protection locked="0"/>
    </xf>
    <xf numFmtId="166" fontId="7" fillId="2" borderId="10" xfId="0" applyNumberFormat="1" applyFont="1" applyFill="1" applyBorder="1" applyAlignment="1">
      <alignment horizontal="right" vertical="top"/>
    </xf>
    <xf numFmtId="167" fontId="7" fillId="3" borderId="10" xfId="0" applyNumberFormat="1" applyFont="1" applyFill="1" applyBorder="1" applyAlignment="1" applyProtection="1">
      <alignment horizontal="center" vertical="top"/>
      <protection locked="0"/>
    </xf>
    <xf numFmtId="168" fontId="7" fillId="3" borderId="31" xfId="0" applyNumberFormat="1" applyFont="1" applyFill="1" applyBorder="1" applyAlignment="1">
      <alignment horizontal="left" vertical="top"/>
    </xf>
    <xf numFmtId="0" fontId="3" fillId="0" borderId="0" xfId="0" applyFont="1" applyAlignment="1">
      <alignment wrapText="1"/>
    </xf>
    <xf numFmtId="164" fontId="9" fillId="12" borderId="1" xfId="0" applyNumberFormat="1" applyFont="1" applyFill="1" applyBorder="1" applyAlignment="1" applyProtection="1">
      <alignment horizontal="right" vertical="top"/>
      <protection locked="0"/>
    </xf>
    <xf numFmtId="164" fontId="9" fillId="12" borderId="12" xfId="0" applyNumberFormat="1" applyFont="1" applyFill="1" applyBorder="1" applyAlignment="1" applyProtection="1">
      <alignment horizontal="right" vertical="top"/>
      <protection locked="0"/>
    </xf>
    <xf numFmtId="164" fontId="9" fillId="12" borderId="24" xfId="0" applyNumberFormat="1" applyFont="1" applyFill="1" applyBorder="1" applyAlignment="1" applyProtection="1">
      <alignment horizontal="right" vertical="top"/>
      <protection locked="0"/>
    </xf>
    <xf numFmtId="167" fontId="8" fillId="12" borderId="1" xfId="0" applyNumberFormat="1" applyFont="1" applyFill="1" applyBorder="1" applyAlignment="1" applyProtection="1">
      <alignment horizontal="center" vertical="top"/>
      <protection locked="0"/>
    </xf>
    <xf numFmtId="0" fontId="8" fillId="14" borderId="1" xfId="0" applyFont="1" applyFill="1" applyBorder="1" applyAlignment="1">
      <alignment horizontal="center" vertical="top"/>
    </xf>
    <xf numFmtId="0" fontId="8" fillId="10" borderId="12" xfId="0" applyFont="1" applyFill="1" applyBorder="1" applyAlignment="1">
      <alignment horizontal="center" vertical="top"/>
    </xf>
    <xf numFmtId="0" fontId="8" fillId="10" borderId="12" xfId="0" applyFont="1" applyFill="1" applyBorder="1" applyAlignment="1">
      <alignment horizontal="left" vertical="top"/>
    </xf>
    <xf numFmtId="0" fontId="8" fillId="14" borderId="12" xfId="0" applyFont="1" applyFill="1" applyBorder="1" applyAlignment="1">
      <alignment horizontal="center" vertical="top"/>
    </xf>
    <xf numFmtId="169" fontId="8" fillId="10" borderId="12" xfId="0" applyNumberFormat="1" applyFont="1" applyFill="1" applyBorder="1" applyAlignment="1">
      <alignment horizontal="right" vertical="top"/>
    </xf>
    <xf numFmtId="0" fontId="8" fillId="14" borderId="14" xfId="0" applyFont="1" applyFill="1" applyBorder="1" applyAlignment="1">
      <alignment horizontal="center" vertical="top"/>
    </xf>
    <xf numFmtId="164" fontId="10" fillId="10" borderId="32" xfId="0" applyNumberFormat="1" applyFont="1" applyFill="1" applyBorder="1" applyAlignment="1">
      <alignment horizontal="right" vertical="top"/>
    </xf>
    <xf numFmtId="0" fontId="10" fillId="10" borderId="32" xfId="0" applyFont="1" applyFill="1" applyBorder="1" applyAlignment="1">
      <alignment horizontal="right" vertical="top"/>
    </xf>
    <xf numFmtId="0" fontId="8" fillId="10" borderId="14" xfId="0" applyFont="1" applyFill="1" applyBorder="1" applyAlignment="1">
      <alignment horizontal="left" vertical="top" wrapText="1"/>
    </xf>
    <xf numFmtId="164" fontId="9" fillId="10" borderId="32" xfId="0" applyNumberFormat="1" applyFont="1" applyFill="1" applyBorder="1" applyAlignment="1">
      <alignment horizontal="right" vertical="top"/>
    </xf>
    <xf numFmtId="0" fontId="9" fillId="10" borderId="32" xfId="0" applyFont="1" applyFill="1" applyBorder="1" applyAlignment="1">
      <alignment horizontal="right" vertical="top"/>
    </xf>
    <xf numFmtId="164" fontId="9" fillId="14" borderId="1" xfId="0" applyNumberFormat="1" applyFont="1" applyFill="1" applyBorder="1" applyAlignment="1">
      <alignment horizontal="right" vertical="top"/>
    </xf>
    <xf numFmtId="0" fontId="0" fillId="15" borderId="0" xfId="0" applyFill="1"/>
    <xf numFmtId="164" fontId="9" fillId="16" borderId="1" xfId="0" applyNumberFormat="1" applyFont="1" applyFill="1" applyBorder="1" applyAlignment="1">
      <alignment horizontal="right" vertical="top"/>
    </xf>
    <xf numFmtId="164" fontId="9" fillId="16" borderId="14" xfId="0" applyNumberFormat="1" applyFont="1" applyFill="1" applyBorder="1" applyAlignment="1">
      <alignment horizontal="right" vertical="top"/>
    </xf>
    <xf numFmtId="164" fontId="9" fillId="16" borderId="12" xfId="0" applyNumberFormat="1" applyFont="1" applyFill="1" applyBorder="1" applyAlignment="1">
      <alignment horizontal="right" vertical="top"/>
    </xf>
    <xf numFmtId="164" fontId="9" fillId="16" borderId="5" xfId="0" applyNumberFormat="1" applyFont="1" applyFill="1" applyBorder="1" applyAlignment="1">
      <alignment horizontal="right" vertical="top"/>
    </xf>
    <xf numFmtId="0" fontId="5" fillId="13" borderId="0" xfId="0" applyFont="1" applyFill="1" applyAlignment="1">
      <alignment wrapText="1"/>
    </xf>
    <xf numFmtId="0" fontId="15" fillId="0" borderId="6" xfId="0" applyFont="1" applyBorder="1" applyAlignment="1"/>
    <xf numFmtId="0" fontId="15" fillId="4" borderId="9" xfId="0" applyFont="1" applyFill="1" applyBorder="1" applyAlignment="1"/>
    <xf numFmtId="0" fontId="16" fillId="0" borderId="7" xfId="0" applyFont="1" applyBorder="1" applyAlignment="1"/>
    <xf numFmtId="0" fontId="7" fillId="6" borderId="2" xfId="0" quotePrefix="1" applyFont="1" applyFill="1" applyBorder="1" applyAlignment="1">
      <alignment horizontal="center" vertical="top"/>
    </xf>
    <xf numFmtId="0" fontId="8" fillId="0" borderId="25" xfId="0" applyFont="1" applyBorder="1" applyAlignment="1">
      <alignment horizontal="center" wrapText="1"/>
    </xf>
    <xf numFmtId="0" fontId="8" fillId="0" borderId="28" xfId="0" applyFont="1" applyBorder="1" applyAlignment="1">
      <alignment horizontal="center" wrapText="1"/>
    </xf>
    <xf numFmtId="0" fontId="8" fillId="0" borderId="26" xfId="0" applyFont="1" applyBorder="1" applyAlignment="1">
      <alignment horizontal="center" wrapText="1"/>
    </xf>
    <xf numFmtId="0" fontId="8" fillId="0" borderId="17" xfId="0" applyFont="1" applyBorder="1" applyAlignment="1">
      <alignment horizontal="center" wrapText="1"/>
    </xf>
    <xf numFmtId="0" fontId="17" fillId="2" borderId="2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8" fillId="7" borderId="4" xfId="0" quotePrefix="1" applyFont="1" applyFill="1" applyBorder="1" applyAlignment="1">
      <alignment horizontal="right" vertical="top"/>
    </xf>
    <xf numFmtId="0" fontId="8" fillId="0" borderId="0" xfId="0" applyFont="1" applyAlignment="1">
      <alignment horizontal="left" wrapText="1"/>
    </xf>
    <xf numFmtId="0" fontId="22" fillId="0" borderId="0" xfId="0" applyFont="1" applyAlignment="1">
      <alignment horizontal="left" vertical="top" wrapText="1"/>
    </xf>
    <xf numFmtId="0" fontId="22" fillId="5" borderId="0" xfId="0" applyFont="1" applyFill="1" applyAlignment="1">
      <alignment horizontal="left" vertical="top" wrapText="1"/>
    </xf>
    <xf numFmtId="0" fontId="7" fillId="7" borderId="26" xfId="0" applyFont="1" applyFill="1" applyBorder="1" applyAlignment="1">
      <alignment horizontal="center" vertical="top"/>
    </xf>
    <xf numFmtId="0" fontId="7" fillId="7" borderId="27" xfId="0" quotePrefix="1" applyFont="1" applyFill="1" applyBorder="1" applyAlignment="1">
      <alignment horizontal="center" vertical="top"/>
    </xf>
    <xf numFmtId="0" fontId="7" fillId="7" borderId="29" xfId="0" quotePrefix="1" applyFont="1" applyFill="1" applyBorder="1" applyAlignment="1">
      <alignment horizontal="center" vertical="top"/>
    </xf>
    <xf numFmtId="0" fontId="8" fillId="7" borderId="20" xfId="0" quotePrefix="1" applyFont="1" applyFill="1" applyBorder="1" applyAlignment="1">
      <alignment horizontal="right" vertical="top"/>
    </xf>
    <xf numFmtId="0" fontId="8" fillId="0" borderId="9" xfId="0" applyFont="1" applyBorder="1" applyAlignment="1">
      <alignment horizontal="center" wrapText="1"/>
    </xf>
    <xf numFmtId="0" fontId="8" fillId="0" borderId="0" xfId="0" applyFont="1" applyAlignment="1">
      <alignment horizontal="center" wrapText="1"/>
    </xf>
    <xf numFmtId="0" fontId="6" fillId="0" borderId="0" xfId="0" applyFont="1" applyAlignment="1"/>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11" borderId="2" xfId="0" applyFont="1" applyFill="1" applyBorder="1" applyAlignment="1">
      <alignment horizontal="center" vertical="top"/>
    </xf>
    <xf numFmtId="0" fontId="7" fillId="11" borderId="4" xfId="0" applyFont="1" applyFill="1" applyBorder="1" applyAlignment="1">
      <alignment horizontal="center" vertical="top"/>
    </xf>
    <xf numFmtId="0" fontId="7" fillId="11" borderId="21" xfId="0" applyFont="1" applyFill="1" applyBorder="1" applyAlignment="1">
      <alignment horizontal="center" vertical="top"/>
    </xf>
    <xf numFmtId="0" fontId="17" fillId="9" borderId="11" xfId="0" applyFont="1" applyFill="1" applyBorder="1" applyAlignment="1">
      <alignment horizontal="center" vertical="center" wrapText="1"/>
    </xf>
    <xf numFmtId="0" fontId="17" fillId="9" borderId="0" xfId="0" applyFont="1" applyFill="1" applyAlignment="1">
      <alignment horizontal="center" vertical="center" wrapText="1"/>
    </xf>
    <xf numFmtId="0" fontId="26" fillId="8" borderId="0" xfId="0" applyFont="1" applyFill="1" applyAlignment="1">
      <alignment horizontal="center"/>
    </xf>
    <xf numFmtId="0" fontId="7" fillId="11" borderId="4" xfId="0" applyFont="1" applyFill="1" applyBorder="1" applyAlignment="1">
      <alignment vertical="center"/>
    </xf>
    <xf numFmtId="0" fontId="8" fillId="0" borderId="0" xfId="0" applyFont="1" applyAlignment="1">
      <alignment horizontal="center" vertical="center" wrapText="1"/>
    </xf>
    <xf numFmtId="0" fontId="0" fillId="0" borderId="9" xfId="0" applyBorder="1" applyAlignment="1">
      <alignment horizontal="center" wrapText="1"/>
    </xf>
    <xf numFmtId="0" fontId="0" fillId="0" borderId="0" xfId="0" applyAlignment="1">
      <alignment horizontal="center" wrapText="1"/>
    </xf>
    <xf numFmtId="0" fontId="7" fillId="11" borderId="4" xfId="0" applyFont="1" applyFill="1" applyBorder="1" applyAlignment="1">
      <alignment horizontal="left" vertical="center"/>
    </xf>
    <xf numFmtId="0" fontId="20" fillId="11" borderId="2" xfId="0" applyFont="1" applyFill="1" applyBorder="1" applyAlignment="1">
      <alignment horizontal="center"/>
    </xf>
    <xf numFmtId="0" fontId="20" fillId="11" borderId="5" xfId="0" applyFont="1" applyFill="1" applyBorder="1" applyAlignment="1">
      <alignment horizontal="center"/>
    </xf>
    <xf numFmtId="0" fontId="15" fillId="0" borderId="9" xfId="0" applyFont="1" applyBorder="1" applyAlignment="1">
      <alignment horizontal="center"/>
    </xf>
    <xf numFmtId="0" fontId="15" fillId="0" borderId="0" xfId="0" applyFont="1" applyAlignment="1">
      <alignment horizontal="center"/>
    </xf>
    <xf numFmtId="0" fontId="15" fillId="4" borderId="9" xfId="0" applyFont="1" applyFill="1" applyBorder="1" applyAlignment="1">
      <alignment horizontal="center"/>
    </xf>
    <xf numFmtId="0" fontId="15" fillId="4" borderId="0" xfId="0" applyFont="1" applyFill="1" applyAlignment="1">
      <alignment horizontal="center"/>
    </xf>
    <xf numFmtId="0" fontId="16" fillId="0" borderId="9" xfId="0" applyFont="1" applyBorder="1" applyAlignment="1">
      <alignment horizontal="center"/>
    </xf>
    <xf numFmtId="0" fontId="16" fillId="0" borderId="0" xfId="0" applyFont="1" applyAlignment="1">
      <alignment horizontal="center"/>
    </xf>
    <xf numFmtId="0" fontId="7" fillId="11" borderId="4" xfId="0" applyFont="1" applyFill="1" applyBorder="1" applyAlignment="1">
      <alignment horizontal="center" vertical="center"/>
    </xf>
    <xf numFmtId="0" fontId="8" fillId="0" borderId="0" xfId="0" applyFont="1" applyAlignment="1">
      <alignment horizontal="left" vertical="center" wrapText="1"/>
    </xf>
    <xf numFmtId="0" fontId="7" fillId="11" borderId="3" xfId="0" applyFont="1" applyFill="1" applyBorder="1" applyAlignment="1">
      <alignment horizontal="center" vertical="top"/>
    </xf>
    <xf numFmtId="167" fontId="8" fillId="18" borderId="1" xfId="0" applyNumberFormat="1" applyFont="1" applyFill="1" applyBorder="1" applyAlignment="1" applyProtection="1">
      <alignment horizontal="center" vertical="top"/>
      <protection locked="0"/>
    </xf>
    <xf numFmtId="167" fontId="8" fillId="18" borderId="5" xfId="0" applyNumberFormat="1" applyFont="1" applyFill="1" applyBorder="1" applyAlignment="1" applyProtection="1">
      <alignment horizontal="center" vertical="top"/>
      <protection locked="0"/>
    </xf>
    <xf numFmtId="167" fontId="8" fillId="18" borderId="14" xfId="0" applyNumberFormat="1" applyFont="1" applyFill="1" applyBorder="1" applyAlignment="1" applyProtection="1">
      <alignment horizontal="center" vertical="top"/>
      <protection locked="0"/>
    </xf>
    <xf numFmtId="167" fontId="8" fillId="18" borderId="12" xfId="0" applyNumberFormat="1" applyFont="1" applyFill="1" applyBorder="1" applyAlignment="1" applyProtection="1">
      <alignment horizontal="center" vertical="top"/>
      <protection locked="0"/>
    </xf>
    <xf numFmtId="167" fontId="8" fillId="18" borderId="10" xfId="0" applyNumberFormat="1" applyFont="1" applyFill="1" applyBorder="1" applyAlignment="1" applyProtection="1">
      <alignment horizontal="center" vertical="top"/>
      <protection locked="0"/>
    </xf>
    <xf numFmtId="9" fontId="8" fillId="17" borderId="1" xfId="0" applyNumberFormat="1" applyFont="1" applyFill="1" applyBorder="1" applyAlignment="1">
      <alignment horizontal="center" vertical="top"/>
    </xf>
  </cellXfs>
  <cellStyles count="1">
    <cellStyle name="Normal" xfId="0" builtinId="0"/>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69850</xdr:rowOff>
    </xdr:from>
    <xdr:to>
      <xdr:col>1</xdr:col>
      <xdr:colOff>1201158</xdr:colOff>
      <xdr:row>4</xdr:row>
      <xdr:rowOff>34925</xdr:rowOff>
    </xdr:to>
    <xdr:pic>
      <xdr:nvPicPr>
        <xdr:cNvPr id="2" name="Picture 2" descr="Logo Schola Europaea - pour documents">
          <a:extLst>
            <a:ext uri="{FF2B5EF4-FFF2-40B4-BE49-F238E27FC236}">
              <a16:creationId xmlns:a16="http://schemas.microsoft.com/office/drawing/2014/main" id="{28F97222-EB1D-41EF-B478-E2F11B7463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69850"/>
          <a:ext cx="1782183" cy="70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98425</xdr:rowOff>
    </xdr:from>
    <xdr:to>
      <xdr:col>1</xdr:col>
      <xdr:colOff>1163058</xdr:colOff>
      <xdr:row>4</xdr:row>
      <xdr:rowOff>47625</xdr:rowOff>
    </xdr:to>
    <xdr:pic>
      <xdr:nvPicPr>
        <xdr:cNvPr id="2" name="Picture 2" descr="Logo Schola Europaea - pour documents">
          <a:extLst>
            <a:ext uri="{FF2B5EF4-FFF2-40B4-BE49-F238E27FC236}">
              <a16:creationId xmlns:a16="http://schemas.microsoft.com/office/drawing/2014/main" id="{6FAA852C-A772-4B17-B027-38A13AF00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1600"/>
          <a:ext cx="1807583" cy="70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45"/>
  <sheetViews>
    <sheetView workbookViewId="0">
      <selection activeCell="B12" sqref="B12:E12"/>
    </sheetView>
  </sheetViews>
  <sheetFormatPr defaultColWidth="9.140625" defaultRowHeight="15" x14ac:dyDescent="0.25"/>
  <cols>
    <col min="2" max="2" width="35.7109375" customWidth="1"/>
    <col min="3" max="3" width="5.7109375" customWidth="1"/>
    <col min="4" max="4" width="7" customWidth="1"/>
    <col min="5" max="5" width="7.5703125" customWidth="1"/>
    <col min="6" max="6" width="22" customWidth="1"/>
    <col min="7" max="7" width="17.42578125" customWidth="1"/>
    <col min="9" max="9" width="28.28515625" customWidth="1"/>
    <col min="10" max="10" width="5.28515625" customWidth="1"/>
  </cols>
  <sheetData>
    <row r="1" spans="1:9" x14ac:dyDescent="0.25">
      <c r="A1" s="9"/>
      <c r="B1" s="10"/>
      <c r="C1" s="10"/>
      <c r="D1" s="10"/>
      <c r="E1" s="9"/>
      <c r="F1" s="9"/>
      <c r="G1" s="9"/>
      <c r="H1" s="9"/>
      <c r="I1" s="9"/>
    </row>
    <row r="2" spans="1:9" ht="14.45" customHeight="1" x14ac:dyDescent="0.25">
      <c r="A2" s="9"/>
      <c r="B2" s="10"/>
      <c r="C2" s="10"/>
      <c r="D2" s="10"/>
      <c r="E2" s="10"/>
      <c r="F2" s="9"/>
      <c r="G2" s="9"/>
      <c r="H2" s="9"/>
      <c r="I2" s="9"/>
    </row>
    <row r="3" spans="1:9" ht="15.75" customHeight="1" x14ac:dyDescent="0.25">
      <c r="A3" s="9"/>
      <c r="B3" s="11"/>
      <c r="C3" s="11"/>
      <c r="D3" s="11"/>
      <c r="E3" s="11"/>
      <c r="F3" s="9"/>
      <c r="G3" s="9"/>
      <c r="H3" s="9"/>
      <c r="I3" s="9"/>
    </row>
    <row r="4" spans="1:9" ht="12.75" customHeight="1" x14ac:dyDescent="0.25">
      <c r="A4" s="9"/>
      <c r="B4" s="9"/>
      <c r="C4" s="9"/>
      <c r="D4" s="9"/>
      <c r="E4" s="9"/>
      <c r="F4" s="9"/>
      <c r="G4" s="9"/>
      <c r="H4" s="9"/>
      <c r="I4" s="9"/>
    </row>
    <row r="5" spans="1:9" ht="12.75" customHeight="1" x14ac:dyDescent="0.25">
      <c r="A5" s="9"/>
      <c r="B5" s="9"/>
      <c r="C5" s="9"/>
      <c r="D5" s="9"/>
      <c r="E5" s="9"/>
      <c r="F5" s="9"/>
      <c r="G5" s="9"/>
      <c r="H5" s="9"/>
      <c r="I5" s="9"/>
    </row>
    <row r="6" spans="1:9" ht="14.45" customHeight="1" x14ac:dyDescent="0.25">
      <c r="A6" s="9"/>
      <c r="B6" s="12"/>
      <c r="C6" s="12"/>
      <c r="D6" s="12"/>
      <c r="E6" s="13"/>
      <c r="F6" s="9"/>
      <c r="G6" s="9"/>
      <c r="H6" s="9"/>
      <c r="I6" s="9"/>
    </row>
    <row r="7" spans="1:9" ht="18" customHeight="1" x14ac:dyDescent="0.25">
      <c r="A7" s="9"/>
      <c r="B7" s="147" t="s">
        <v>0</v>
      </c>
      <c r="C7" s="147"/>
      <c r="D7" s="147"/>
      <c r="E7" s="147"/>
      <c r="F7" s="147"/>
      <c r="G7" s="147"/>
      <c r="H7" s="147"/>
      <c r="I7" s="9"/>
    </row>
    <row r="8" spans="1:9" ht="18" customHeight="1" x14ac:dyDescent="0.25">
      <c r="A8" s="9"/>
      <c r="B8" s="148" t="s">
        <v>1</v>
      </c>
      <c r="C8" s="148"/>
      <c r="D8" s="148"/>
      <c r="E8" s="148"/>
      <c r="F8" s="148"/>
      <c r="G8" s="148"/>
      <c r="H8" s="148"/>
      <c r="I8" s="9"/>
    </row>
    <row r="9" spans="1:9" ht="15.75" customHeight="1" x14ac:dyDescent="0.25">
      <c r="A9" s="9"/>
      <c r="B9" s="149" t="s">
        <v>2</v>
      </c>
      <c r="C9" s="149"/>
      <c r="D9" s="149"/>
      <c r="E9" s="149"/>
      <c r="F9" s="149"/>
      <c r="G9" s="149"/>
      <c r="H9" s="149"/>
      <c r="I9" s="9"/>
    </row>
    <row r="10" spans="1:9" x14ac:dyDescent="0.25">
      <c r="A10" s="9"/>
      <c r="B10" s="12"/>
      <c r="C10" s="12"/>
      <c r="D10" s="12"/>
      <c r="E10" s="9"/>
      <c r="F10" s="9"/>
      <c r="G10" s="9"/>
      <c r="H10" s="9"/>
      <c r="I10" s="9"/>
    </row>
    <row r="11" spans="1:9" s="1" customFormat="1" ht="15" customHeight="1" x14ac:dyDescent="0.2">
      <c r="B11" s="14" t="s">
        <v>3</v>
      </c>
      <c r="C11" s="14"/>
      <c r="D11" s="14"/>
    </row>
    <row r="12" spans="1:9" s="124" customFormat="1" ht="35.1" customHeight="1" x14ac:dyDescent="0.2">
      <c r="B12" s="146" t="s">
        <v>4</v>
      </c>
      <c r="C12" s="146"/>
      <c r="D12" s="146"/>
      <c r="E12" s="146"/>
    </row>
    <row r="13" spans="1:9" x14ac:dyDescent="0.25">
      <c r="A13" s="15"/>
      <c r="B13" s="16"/>
      <c r="C13" s="16"/>
      <c r="D13" s="16"/>
      <c r="E13" s="16"/>
      <c r="F13" s="17"/>
      <c r="G13" s="16"/>
      <c r="H13" s="16"/>
      <c r="I13" s="9"/>
    </row>
    <row r="14" spans="1:9" ht="48.75" customHeight="1" x14ac:dyDescent="0.25">
      <c r="A14" s="155" t="s">
        <v>5</v>
      </c>
      <c r="B14" s="156"/>
      <c r="C14" s="156"/>
      <c r="D14" s="156"/>
      <c r="E14" s="156"/>
      <c r="F14" s="156"/>
      <c r="G14" s="156"/>
      <c r="H14" s="156"/>
      <c r="I14" s="157"/>
    </row>
    <row r="15" spans="1:9" ht="50.25" customHeight="1" x14ac:dyDescent="0.25">
      <c r="A15" s="118" t="s">
        <v>6</v>
      </c>
      <c r="B15" s="119" t="s">
        <v>7</v>
      </c>
      <c r="C15" s="118" t="s">
        <v>8</v>
      </c>
      <c r="D15" s="118" t="s">
        <v>9</v>
      </c>
      <c r="E15" s="118" t="s">
        <v>10</v>
      </c>
      <c r="F15" s="120" t="s">
        <v>11</v>
      </c>
      <c r="G15" s="121" t="s">
        <v>12</v>
      </c>
      <c r="H15" s="122" t="s">
        <v>13</v>
      </c>
      <c r="I15" s="123" t="s">
        <v>14</v>
      </c>
    </row>
    <row r="16" spans="1:9" ht="15" customHeight="1" x14ac:dyDescent="0.25">
      <c r="A16" s="150" t="s">
        <v>15</v>
      </c>
      <c r="B16" s="150"/>
      <c r="C16" s="19" t="s">
        <v>16</v>
      </c>
      <c r="D16" s="19"/>
      <c r="E16" s="19"/>
      <c r="F16" s="20"/>
      <c r="G16" s="21"/>
      <c r="H16" s="22"/>
      <c r="I16" s="35"/>
    </row>
    <row r="17" spans="1:9" x14ac:dyDescent="0.25">
      <c r="A17" s="24">
        <v>1</v>
      </c>
      <c r="B17" s="25" t="s">
        <v>17</v>
      </c>
      <c r="C17" s="24" t="s">
        <v>18</v>
      </c>
      <c r="D17" s="24" t="s">
        <v>19</v>
      </c>
      <c r="E17" s="24">
        <v>165600</v>
      </c>
      <c r="F17" s="125"/>
      <c r="G17" s="26">
        <f>ROUND(E17*ROUND(F17,5),2)</f>
        <v>0</v>
      </c>
      <c r="H17" s="128" t="s">
        <v>20</v>
      </c>
      <c r="I17" s="8"/>
    </row>
    <row r="18" spans="1:9" x14ac:dyDescent="0.25">
      <c r="A18" s="27"/>
      <c r="B18" s="158" t="s">
        <v>21</v>
      </c>
      <c r="C18" s="158"/>
      <c r="D18" s="158"/>
      <c r="E18" s="158"/>
      <c r="F18" s="28">
        <f>SUM(F17:F17)</f>
        <v>0</v>
      </c>
      <c r="G18" s="28">
        <f>SUM(G17:G17)</f>
        <v>0</v>
      </c>
      <c r="H18" s="29"/>
      <c r="I18" s="30"/>
    </row>
    <row r="19" spans="1:9" x14ac:dyDescent="0.25">
      <c r="A19" s="150" t="s">
        <v>22</v>
      </c>
      <c r="B19" s="150"/>
      <c r="C19" s="19" t="s">
        <v>16</v>
      </c>
      <c r="D19" s="19"/>
      <c r="E19" s="19"/>
      <c r="F19" s="71"/>
      <c r="G19" s="31"/>
      <c r="H19" s="32"/>
      <c r="I19" s="23"/>
    </row>
    <row r="20" spans="1:9" x14ac:dyDescent="0.25">
      <c r="A20" s="24">
        <v>2</v>
      </c>
      <c r="B20" s="25" t="s">
        <v>23</v>
      </c>
      <c r="C20" s="24" t="s">
        <v>18</v>
      </c>
      <c r="D20" s="24" t="s">
        <v>19</v>
      </c>
      <c r="E20" s="24">
        <v>468000</v>
      </c>
      <c r="F20" s="125"/>
      <c r="G20" s="26">
        <f>ROUND(E20*ROUND(F20,5),2)</f>
        <v>0</v>
      </c>
      <c r="H20" s="128" t="s">
        <v>20</v>
      </c>
      <c r="I20" s="8"/>
    </row>
    <row r="21" spans="1:9" x14ac:dyDescent="0.25">
      <c r="A21" s="27"/>
      <c r="B21" s="158" t="s">
        <v>21</v>
      </c>
      <c r="C21" s="158"/>
      <c r="D21" s="158"/>
      <c r="E21" s="158"/>
      <c r="F21" s="33">
        <f>SUM(F20:F20)</f>
        <v>0</v>
      </c>
      <c r="G21" s="33">
        <f>SUM(G20:G20)</f>
        <v>0</v>
      </c>
      <c r="H21" s="34" t="s">
        <v>20</v>
      </c>
      <c r="I21" s="30"/>
    </row>
    <row r="22" spans="1:9" x14ac:dyDescent="0.25">
      <c r="A22" s="150" t="s">
        <v>24</v>
      </c>
      <c r="B22" s="150"/>
      <c r="C22" s="19" t="s">
        <v>16</v>
      </c>
      <c r="D22" s="19"/>
      <c r="E22" s="19"/>
      <c r="F22" s="71"/>
      <c r="G22" s="31"/>
      <c r="H22" s="22"/>
      <c r="I22" s="23"/>
    </row>
    <row r="23" spans="1:9" x14ac:dyDescent="0.25">
      <c r="A23" s="24">
        <v>3</v>
      </c>
      <c r="B23" s="25" t="s">
        <v>25</v>
      </c>
      <c r="C23" s="24" t="s">
        <v>18</v>
      </c>
      <c r="D23" s="24" t="s">
        <v>19</v>
      </c>
      <c r="E23" s="24">
        <v>28800</v>
      </c>
      <c r="F23" s="125"/>
      <c r="G23" s="26">
        <f>ROUND(E23*ROUND(F23,5),2)</f>
        <v>0</v>
      </c>
      <c r="H23" s="128" t="s">
        <v>20</v>
      </c>
      <c r="I23" s="8"/>
    </row>
    <row r="24" spans="1:9" x14ac:dyDescent="0.25">
      <c r="A24" s="27"/>
      <c r="B24" s="158" t="s">
        <v>21</v>
      </c>
      <c r="C24" s="158"/>
      <c r="D24" s="158"/>
      <c r="E24" s="158"/>
      <c r="F24" s="33">
        <f>SUM(F23:F23)</f>
        <v>0</v>
      </c>
      <c r="G24" s="33">
        <f>SUM(G23:G23)</f>
        <v>0</v>
      </c>
      <c r="H24" s="34" t="s">
        <v>20</v>
      </c>
      <c r="I24" s="30"/>
    </row>
    <row r="25" spans="1:9" x14ac:dyDescent="0.25">
      <c r="A25" s="99" t="s">
        <v>26</v>
      </c>
      <c r="B25" s="100"/>
      <c r="C25" s="88" t="s">
        <v>16</v>
      </c>
      <c r="D25" s="88"/>
      <c r="E25" s="88"/>
      <c r="F25" s="92"/>
      <c r="G25" s="93"/>
      <c r="H25" s="34"/>
      <c r="I25" s="7"/>
    </row>
    <row r="26" spans="1:9" x14ac:dyDescent="0.25">
      <c r="A26" s="89">
        <v>4</v>
      </c>
      <c r="B26" s="86" t="s">
        <v>17</v>
      </c>
      <c r="C26" s="89" t="s">
        <v>18</v>
      </c>
      <c r="D26" s="89" t="s">
        <v>19</v>
      </c>
      <c r="E26" s="24">
        <v>3000</v>
      </c>
      <c r="F26" s="126"/>
      <c r="G26" s="91">
        <f>ROUND(E26*ROUND(F26,5),2)</f>
        <v>0</v>
      </c>
      <c r="H26" s="34" t="s">
        <v>27</v>
      </c>
      <c r="I26" s="87"/>
    </row>
    <row r="27" spans="1:9" x14ac:dyDescent="0.25">
      <c r="A27" s="89">
        <v>5</v>
      </c>
      <c r="B27" s="86" t="s">
        <v>23</v>
      </c>
      <c r="C27" s="89" t="s">
        <v>18</v>
      </c>
      <c r="D27" s="89" t="s">
        <v>19</v>
      </c>
      <c r="E27" s="24">
        <v>12000</v>
      </c>
      <c r="F27" s="126"/>
      <c r="G27" s="91">
        <f>ROUND(E27*ROUND(F27,5),2)</f>
        <v>0</v>
      </c>
      <c r="H27" s="34"/>
      <c r="I27" s="87"/>
    </row>
    <row r="28" spans="1:9" x14ac:dyDescent="0.25">
      <c r="A28" s="89">
        <v>6</v>
      </c>
      <c r="B28" s="86" t="s">
        <v>28</v>
      </c>
      <c r="C28" s="89" t="s">
        <v>18</v>
      </c>
      <c r="D28" s="89" t="s">
        <v>19</v>
      </c>
      <c r="E28" s="24">
        <v>240000</v>
      </c>
      <c r="F28" s="126"/>
      <c r="G28" s="91">
        <f t="shared" ref="G28:G29" si="0">ROUND(E28*ROUND(F28,5),2)</f>
        <v>0</v>
      </c>
      <c r="H28" s="34" t="s">
        <v>27</v>
      </c>
      <c r="I28" s="87"/>
    </row>
    <row r="29" spans="1:9" ht="27" customHeight="1" x14ac:dyDescent="0.25">
      <c r="A29" s="90">
        <v>7</v>
      </c>
      <c r="B29" s="101" t="s">
        <v>29</v>
      </c>
      <c r="C29" s="89" t="s">
        <v>18</v>
      </c>
      <c r="D29" s="89" t="s">
        <v>19</v>
      </c>
      <c r="E29" s="24">
        <v>11206</v>
      </c>
      <c r="F29" s="127"/>
      <c r="G29" s="91">
        <f t="shared" si="0"/>
        <v>0</v>
      </c>
      <c r="H29" s="34" t="s">
        <v>27</v>
      </c>
      <c r="I29" s="87"/>
    </row>
    <row r="30" spans="1:9" x14ac:dyDescent="0.25">
      <c r="A30" s="113"/>
      <c r="B30" s="165" t="s">
        <v>21</v>
      </c>
      <c r="C30" s="165"/>
      <c r="D30" s="165"/>
      <c r="E30" s="165"/>
      <c r="F30" s="114">
        <f>SUM(F26:F29)</f>
        <v>0</v>
      </c>
      <c r="G30" s="114">
        <f>SUM(G26:G29)</f>
        <v>0</v>
      </c>
      <c r="H30" s="34" t="s">
        <v>27</v>
      </c>
      <c r="I30" s="116"/>
    </row>
    <row r="31" spans="1:9" ht="33" customHeight="1" x14ac:dyDescent="0.25">
      <c r="A31" s="162" t="s">
        <v>30</v>
      </c>
      <c r="B31" s="163"/>
      <c r="C31" s="163"/>
      <c r="D31" s="163"/>
      <c r="E31" s="164"/>
      <c r="F31" s="117">
        <f>G18+G21+G24+G30</f>
        <v>0</v>
      </c>
      <c r="G31" s="94"/>
      <c r="H31" s="112" t="s">
        <v>27</v>
      </c>
      <c r="I31" s="115"/>
    </row>
    <row r="32" spans="1:9" ht="48" customHeight="1" x14ac:dyDescent="0.25">
      <c r="A32" s="95"/>
      <c r="B32" s="160" t="s">
        <v>31</v>
      </c>
      <c r="C32" s="160"/>
      <c r="D32" s="160"/>
      <c r="E32" s="160"/>
      <c r="F32" s="160"/>
      <c r="G32" s="160"/>
      <c r="H32" s="160"/>
      <c r="I32" s="96"/>
    </row>
    <row r="33" spans="1:9" ht="12" customHeight="1" x14ac:dyDescent="0.25">
      <c r="A33" s="16"/>
      <c r="B33" s="159" t="s">
        <v>32</v>
      </c>
      <c r="C33" s="159"/>
      <c r="D33" s="159"/>
      <c r="E33" s="159"/>
      <c r="F33" s="159"/>
      <c r="G33" s="159"/>
      <c r="H33" s="159"/>
      <c r="I33" s="16"/>
    </row>
    <row r="34" spans="1:9" ht="73.5" customHeight="1" x14ac:dyDescent="0.25">
      <c r="B34" s="161" t="s">
        <v>33</v>
      </c>
      <c r="C34" s="161"/>
      <c r="D34" s="161"/>
      <c r="E34" s="161"/>
      <c r="F34" s="161"/>
      <c r="G34" s="161"/>
      <c r="H34" s="161"/>
      <c r="I34" s="97"/>
    </row>
    <row r="35" spans="1:9" ht="69.75" customHeight="1" x14ac:dyDescent="0.25">
      <c r="A35" s="97"/>
      <c r="B35" s="161"/>
      <c r="C35" s="161"/>
      <c r="D35" s="161"/>
      <c r="E35" s="161"/>
      <c r="F35" s="161"/>
      <c r="G35" s="161"/>
      <c r="H35" s="161"/>
      <c r="I35" s="97"/>
    </row>
    <row r="36" spans="1:9" ht="10.5" customHeight="1" x14ac:dyDescent="0.25">
      <c r="A36" s="97"/>
      <c r="B36" s="98"/>
      <c r="C36" s="98"/>
      <c r="D36" s="98"/>
      <c r="E36" s="98"/>
      <c r="F36" s="98"/>
      <c r="G36" s="98"/>
      <c r="H36" s="98"/>
      <c r="I36" s="97"/>
    </row>
    <row r="37" spans="1:9" ht="14.45" customHeight="1" x14ac:dyDescent="0.25">
      <c r="A37" s="151" t="s">
        <v>34</v>
      </c>
      <c r="B37" s="151"/>
      <c r="C37" s="151"/>
      <c r="D37" s="151"/>
      <c r="E37" s="151"/>
      <c r="F37" s="151"/>
      <c r="G37" s="151"/>
      <c r="H37" s="151"/>
      <c r="I37" s="152"/>
    </row>
    <row r="38" spans="1:9" x14ac:dyDescent="0.25">
      <c r="A38" s="151"/>
      <c r="B38" s="151"/>
      <c r="C38" s="151"/>
      <c r="D38" s="151"/>
      <c r="E38" s="151"/>
      <c r="F38" s="151"/>
      <c r="G38" s="151"/>
      <c r="H38" s="151"/>
      <c r="I38" s="152"/>
    </row>
    <row r="39" spans="1:9" x14ac:dyDescent="0.25">
      <c r="A39" s="151"/>
      <c r="B39" s="151"/>
      <c r="C39" s="151"/>
      <c r="D39" s="151"/>
      <c r="E39" s="151"/>
      <c r="F39" s="151"/>
      <c r="G39" s="151"/>
      <c r="H39" s="151"/>
      <c r="I39" s="152"/>
    </row>
    <row r="40" spans="1:9" x14ac:dyDescent="0.25">
      <c r="A40" s="151"/>
      <c r="B40" s="151"/>
      <c r="C40" s="151"/>
      <c r="D40" s="151"/>
      <c r="E40" s="151"/>
      <c r="F40" s="151"/>
      <c r="G40" s="151"/>
      <c r="H40" s="151"/>
      <c r="I40" s="152"/>
    </row>
    <row r="41" spans="1:9" x14ac:dyDescent="0.25">
      <c r="A41" s="151"/>
      <c r="B41" s="151"/>
      <c r="C41" s="151"/>
      <c r="D41" s="151"/>
      <c r="E41" s="151"/>
      <c r="F41" s="151"/>
      <c r="G41" s="151"/>
      <c r="H41" s="151"/>
      <c r="I41" s="152"/>
    </row>
    <row r="42" spans="1:9" x14ac:dyDescent="0.25">
      <c r="A42" s="151"/>
      <c r="B42" s="151"/>
      <c r="C42" s="151"/>
      <c r="D42" s="151"/>
      <c r="E42" s="151"/>
      <c r="F42" s="151"/>
      <c r="G42" s="151"/>
      <c r="H42" s="151"/>
      <c r="I42" s="152"/>
    </row>
    <row r="43" spans="1:9" x14ac:dyDescent="0.25">
      <c r="A43" s="151"/>
      <c r="B43" s="151"/>
      <c r="C43" s="151"/>
      <c r="D43" s="151"/>
      <c r="E43" s="151"/>
      <c r="F43" s="151"/>
      <c r="G43" s="151"/>
      <c r="H43" s="151"/>
      <c r="I43" s="152"/>
    </row>
    <row r="44" spans="1:9" x14ac:dyDescent="0.25">
      <c r="A44" s="151"/>
      <c r="B44" s="151"/>
      <c r="C44" s="151"/>
      <c r="D44" s="151"/>
      <c r="E44" s="151"/>
      <c r="F44" s="151"/>
      <c r="G44" s="151"/>
      <c r="H44" s="151"/>
      <c r="I44" s="152"/>
    </row>
    <row r="45" spans="1:9" ht="27.75" customHeight="1" x14ac:dyDescent="0.25">
      <c r="A45" s="153"/>
      <c r="B45" s="153"/>
      <c r="C45" s="153"/>
      <c r="D45" s="153"/>
      <c r="E45" s="153"/>
      <c r="F45" s="153"/>
      <c r="G45" s="153"/>
      <c r="H45" s="153"/>
      <c r="I45" s="154"/>
    </row>
  </sheetData>
  <mergeCells count="17">
    <mergeCell ref="A37:I45"/>
    <mergeCell ref="A14:I14"/>
    <mergeCell ref="A16:B16"/>
    <mergeCell ref="B18:E18"/>
    <mergeCell ref="A19:B19"/>
    <mergeCell ref="B21:E21"/>
    <mergeCell ref="B24:E24"/>
    <mergeCell ref="B33:H33"/>
    <mergeCell ref="B32:H32"/>
    <mergeCell ref="B34:H35"/>
    <mergeCell ref="A31:E31"/>
    <mergeCell ref="B30:E30"/>
    <mergeCell ref="B12:E12"/>
    <mergeCell ref="B7:H7"/>
    <mergeCell ref="B8:H8"/>
    <mergeCell ref="B9:H9"/>
    <mergeCell ref="A22:B22"/>
  </mergeCells>
  <conditionalFormatting sqref="F17">
    <cfRule type="cellIs" dxfId="40" priority="87" stopIfTrue="1" operator="greaterThan">
      <formula>#REF!</formula>
    </cfRule>
  </conditionalFormatting>
  <conditionalFormatting sqref="F20">
    <cfRule type="cellIs" dxfId="39" priority="88" stopIfTrue="1" operator="greaterThan">
      <formula>#REF!</formula>
    </cfRule>
  </conditionalFormatting>
  <conditionalFormatting sqref="F23">
    <cfRule type="cellIs" dxfId="38" priority="89" stopIfTrue="1" operator="greaterThan">
      <formula>#REF!</formula>
    </cfRule>
  </conditionalFormatting>
  <conditionalFormatting sqref="F26:F29">
    <cfRule type="cellIs" dxfId="37" priority="90" stopIfTrue="1" operator="greaterThan">
      <formula>#REF!</formula>
    </cfRule>
  </conditionalFormatting>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109"/>
  <sheetViews>
    <sheetView tabSelected="1" topLeftCell="A22" zoomScaleNormal="100" workbookViewId="0">
      <selection activeCell="J46" sqref="J46"/>
    </sheetView>
  </sheetViews>
  <sheetFormatPr defaultRowHeight="15" x14ac:dyDescent="0.25"/>
  <cols>
    <col min="1" max="1" width="9.140625" customWidth="1"/>
    <col min="2" max="2" width="63.28515625" customWidth="1"/>
    <col min="3" max="3" width="10.85546875" customWidth="1"/>
    <col min="4" max="4" width="10.5703125" customWidth="1"/>
    <col min="5" max="5" width="12.140625" customWidth="1"/>
    <col min="6" max="6" width="10.7109375" style="3" customWidth="1"/>
    <col min="9" max="9" width="32.42578125" customWidth="1"/>
  </cols>
  <sheetData>
    <row r="1" spans="1:9" x14ac:dyDescent="0.25">
      <c r="A1" s="9"/>
      <c r="B1" s="10"/>
      <c r="C1" s="10"/>
      <c r="D1" s="10"/>
      <c r="E1" s="9"/>
      <c r="F1" s="72"/>
      <c r="G1" s="9"/>
      <c r="H1" s="9"/>
    </row>
    <row r="2" spans="1:9" x14ac:dyDescent="0.25">
      <c r="A2" s="9"/>
      <c r="B2" s="10"/>
      <c r="C2" s="10"/>
      <c r="D2" s="10"/>
      <c r="E2" s="10"/>
      <c r="F2" s="72"/>
      <c r="G2" s="9"/>
      <c r="H2" s="9"/>
    </row>
    <row r="3" spans="1:9" x14ac:dyDescent="0.25">
      <c r="A3" s="9"/>
      <c r="B3" s="11"/>
      <c r="C3" s="11"/>
      <c r="D3" s="11"/>
      <c r="E3" s="11"/>
      <c r="F3" s="72"/>
      <c r="G3" s="9"/>
      <c r="H3" s="9"/>
    </row>
    <row r="4" spans="1:9" x14ac:dyDescent="0.25">
      <c r="A4" s="9"/>
      <c r="B4" s="9"/>
      <c r="C4" s="9"/>
      <c r="D4" s="9"/>
      <c r="E4" s="9"/>
      <c r="F4" s="72"/>
      <c r="G4" s="9"/>
      <c r="H4" s="9"/>
    </row>
    <row r="5" spans="1:9" x14ac:dyDescent="0.25">
      <c r="A5" s="9"/>
      <c r="B5" s="9"/>
      <c r="C5" s="9"/>
      <c r="D5" s="9"/>
      <c r="E5" s="9"/>
      <c r="F5" s="72"/>
      <c r="G5" s="9"/>
      <c r="H5" s="9"/>
    </row>
    <row r="6" spans="1:9" ht="15.75" x14ac:dyDescent="0.25">
      <c r="A6" s="9"/>
      <c r="B6" s="12"/>
      <c r="C6" s="12"/>
      <c r="D6" s="12"/>
      <c r="E6" s="13"/>
      <c r="F6" s="72"/>
      <c r="G6" s="9"/>
      <c r="H6" s="9"/>
    </row>
    <row r="7" spans="1:9" s="1" customFormat="1" ht="18" x14ac:dyDescent="0.25">
      <c r="A7" s="9"/>
      <c r="B7" s="184" t="s">
        <v>0</v>
      </c>
      <c r="C7" s="185"/>
      <c r="D7" s="185"/>
      <c r="E7" s="185"/>
      <c r="F7" s="185"/>
      <c r="G7" s="185"/>
      <c r="H7" s="185"/>
      <c r="I7" s="185"/>
    </row>
    <row r="8" spans="1:9" ht="15.75" customHeight="1" x14ac:dyDescent="0.25">
      <c r="A8" s="9"/>
      <c r="B8" s="186" t="s">
        <v>35</v>
      </c>
      <c r="C8" s="187"/>
      <c r="D8" s="187"/>
      <c r="E8" s="187"/>
      <c r="F8" s="187"/>
      <c r="G8" s="187"/>
      <c r="H8" s="187"/>
      <c r="I8" s="187"/>
    </row>
    <row r="9" spans="1:9" ht="15" customHeight="1" x14ac:dyDescent="0.25">
      <c r="A9" s="9"/>
      <c r="B9" s="188" t="s">
        <v>2</v>
      </c>
      <c r="C9" s="189"/>
      <c r="D9" s="189"/>
      <c r="E9" s="189"/>
      <c r="F9" s="189"/>
      <c r="G9" s="189"/>
      <c r="H9" s="189"/>
      <c r="I9" s="189"/>
    </row>
    <row r="10" spans="1:9" ht="15.75" customHeight="1" x14ac:dyDescent="0.25">
      <c r="A10" s="9"/>
      <c r="B10" s="12"/>
      <c r="C10" s="12"/>
      <c r="D10" s="12"/>
      <c r="E10" s="9"/>
      <c r="F10" s="72"/>
      <c r="G10" s="9"/>
      <c r="H10" s="9"/>
    </row>
    <row r="11" spans="1:9" ht="16.5" customHeight="1" x14ac:dyDescent="0.25">
      <c r="A11" s="1"/>
      <c r="B11" s="14" t="s">
        <v>3</v>
      </c>
      <c r="C11" s="14"/>
      <c r="D11" s="14"/>
      <c r="E11" s="1"/>
      <c r="F11" s="73"/>
      <c r="G11" s="1"/>
      <c r="H11" s="1"/>
    </row>
    <row r="12" spans="1:9" ht="19.5" customHeight="1" x14ac:dyDescent="0.25">
      <c r="A12" s="1"/>
      <c r="B12" s="146" t="s">
        <v>4</v>
      </c>
      <c r="C12" s="146"/>
      <c r="D12" s="146"/>
      <c r="E12" s="146"/>
      <c r="F12" s="73"/>
      <c r="G12" s="1"/>
      <c r="H12" s="1"/>
    </row>
    <row r="13" spans="1:9" ht="19.5" customHeight="1" x14ac:dyDescent="0.25">
      <c r="A13" s="36"/>
      <c r="B13" s="36"/>
      <c r="C13" s="168"/>
      <c r="D13" s="168"/>
      <c r="E13" s="168"/>
      <c r="F13" s="168"/>
      <c r="G13" s="36"/>
      <c r="H13" s="36"/>
    </row>
    <row r="14" spans="1:9" ht="20.100000000000001" customHeight="1" x14ac:dyDescent="0.25">
      <c r="A14" s="174" t="s">
        <v>36</v>
      </c>
      <c r="B14" s="175"/>
      <c r="C14" s="175"/>
      <c r="D14" s="175"/>
      <c r="E14" s="175"/>
      <c r="F14" s="175"/>
      <c r="G14" s="175"/>
      <c r="H14" s="175"/>
      <c r="I14" s="175"/>
    </row>
    <row r="15" spans="1:9" x14ac:dyDescent="0.25">
      <c r="A15" s="37" t="s">
        <v>6</v>
      </c>
      <c r="B15" s="58" t="s">
        <v>7</v>
      </c>
      <c r="C15" s="37" t="s">
        <v>8</v>
      </c>
      <c r="D15" s="37" t="s">
        <v>9</v>
      </c>
      <c r="E15" s="37" t="s">
        <v>121</v>
      </c>
      <c r="F15" s="74" t="s">
        <v>11</v>
      </c>
      <c r="G15" s="59" t="s">
        <v>12</v>
      </c>
      <c r="H15" s="37" t="s">
        <v>13</v>
      </c>
      <c r="I15" s="61" t="s">
        <v>14</v>
      </c>
    </row>
    <row r="16" spans="1:9" ht="15" customHeight="1" x14ac:dyDescent="0.25">
      <c r="A16" s="169" t="s">
        <v>38</v>
      </c>
      <c r="B16" s="170"/>
      <c r="C16" s="170"/>
      <c r="D16" s="170"/>
      <c r="E16" s="170"/>
      <c r="F16" s="170"/>
      <c r="G16" s="170"/>
      <c r="H16" s="170"/>
    </row>
    <row r="17" spans="1:11" ht="13.5" customHeight="1" x14ac:dyDescent="0.25">
      <c r="A17" s="39">
        <v>1</v>
      </c>
      <c r="B17" s="40" t="s">
        <v>39</v>
      </c>
      <c r="C17" s="39" t="s">
        <v>18</v>
      </c>
      <c r="D17" s="39" t="s">
        <v>19</v>
      </c>
      <c r="E17" s="129"/>
      <c r="F17" s="142"/>
      <c r="G17" s="41">
        <f>ROUND(E17*ROUND(F17,5),2)</f>
        <v>0</v>
      </c>
      <c r="H17" s="193" t="s">
        <v>20</v>
      </c>
      <c r="I17" s="62"/>
    </row>
    <row r="18" spans="1:11" ht="13.5" customHeight="1" x14ac:dyDescent="0.25">
      <c r="A18" s="44">
        <v>2</v>
      </c>
      <c r="B18" s="43" t="s">
        <v>40</v>
      </c>
      <c r="C18" s="44" t="s">
        <v>18</v>
      </c>
      <c r="D18" s="44" t="s">
        <v>19</v>
      </c>
      <c r="E18" s="134"/>
      <c r="F18" s="143"/>
      <c r="G18" s="45">
        <f t="shared" ref="G18:G19" si="0">ROUND(E18*ROUND(F18,5),2)</f>
        <v>0</v>
      </c>
      <c r="H18" s="193" t="s">
        <v>20</v>
      </c>
      <c r="I18" s="62"/>
    </row>
    <row r="19" spans="1:11" ht="15.75" customHeight="1" x14ac:dyDescent="0.25">
      <c r="A19" s="130">
        <v>3</v>
      </c>
      <c r="B19" s="131" t="s">
        <v>41</v>
      </c>
      <c r="C19" s="130" t="s">
        <v>18</v>
      </c>
      <c r="D19" s="130" t="s">
        <v>19</v>
      </c>
      <c r="E19" s="132"/>
      <c r="F19" s="144"/>
      <c r="G19" s="133">
        <f t="shared" si="0"/>
        <v>0</v>
      </c>
      <c r="H19" s="194" t="s">
        <v>20</v>
      </c>
      <c r="I19" s="84"/>
    </row>
    <row r="20" spans="1:11" ht="14.25" customHeight="1" x14ac:dyDescent="0.25">
      <c r="A20" s="47">
        <v>4</v>
      </c>
      <c r="B20" s="46" t="s">
        <v>42</v>
      </c>
      <c r="C20" s="47" t="s">
        <v>18</v>
      </c>
      <c r="D20" s="47" t="s">
        <v>19</v>
      </c>
      <c r="E20" s="47">
        <v>4250</v>
      </c>
      <c r="F20" s="135">
        <f>SUM(F17:F19)</f>
        <v>0</v>
      </c>
      <c r="G20" s="136" t="s">
        <v>43</v>
      </c>
      <c r="H20" s="193" t="s">
        <v>20</v>
      </c>
      <c r="I20" s="111"/>
    </row>
    <row r="21" spans="1:11" ht="14.25" customHeight="1" x14ac:dyDescent="0.25">
      <c r="A21" s="169" t="s">
        <v>44</v>
      </c>
      <c r="B21" s="170"/>
      <c r="C21" s="170"/>
      <c r="D21" s="170"/>
      <c r="E21" s="170"/>
      <c r="F21" s="170"/>
      <c r="G21" s="170"/>
      <c r="H21" s="170"/>
    </row>
    <row r="22" spans="1:11" ht="14.25" customHeight="1" x14ac:dyDescent="0.25">
      <c r="A22" s="39">
        <v>1</v>
      </c>
      <c r="B22" s="40" t="s">
        <v>39</v>
      </c>
      <c r="C22" s="39" t="s">
        <v>18</v>
      </c>
      <c r="D22" s="39" t="s">
        <v>19</v>
      </c>
      <c r="E22" s="39">
        <v>24250</v>
      </c>
      <c r="F22" s="142"/>
      <c r="G22" s="41">
        <v>0</v>
      </c>
      <c r="H22" s="193" t="s">
        <v>20</v>
      </c>
      <c r="I22" s="62"/>
    </row>
    <row r="23" spans="1:11" ht="14.25" customHeight="1" x14ac:dyDescent="0.25">
      <c r="A23" s="44">
        <v>2</v>
      </c>
      <c r="B23" s="43" t="s">
        <v>40</v>
      </c>
      <c r="C23" s="44" t="s">
        <v>18</v>
      </c>
      <c r="D23" s="44" t="s">
        <v>19</v>
      </c>
      <c r="E23" s="39">
        <v>24250</v>
      </c>
      <c r="F23" s="142"/>
      <c r="G23" s="41">
        <v>0</v>
      </c>
      <c r="H23" s="193" t="s">
        <v>20</v>
      </c>
      <c r="I23" s="62"/>
    </row>
    <row r="24" spans="1:11" ht="14.25" customHeight="1" x14ac:dyDescent="0.25">
      <c r="A24" s="130">
        <v>3</v>
      </c>
      <c r="B24" s="131" t="s">
        <v>41</v>
      </c>
      <c r="C24" s="130" t="s">
        <v>18</v>
      </c>
      <c r="D24" s="130" t="s">
        <v>19</v>
      </c>
      <c r="E24" s="39">
        <v>24250</v>
      </c>
      <c r="F24" s="145"/>
      <c r="G24" s="45">
        <v>0</v>
      </c>
      <c r="H24" s="193" t="s">
        <v>20</v>
      </c>
      <c r="I24" s="84"/>
    </row>
    <row r="25" spans="1:11" ht="14.25" customHeight="1" x14ac:dyDescent="0.25">
      <c r="A25" s="47">
        <v>4</v>
      </c>
      <c r="B25" s="46" t="s">
        <v>42</v>
      </c>
      <c r="C25" s="47" t="s">
        <v>18</v>
      </c>
      <c r="D25" s="47" t="s">
        <v>19</v>
      </c>
      <c r="E25" s="39">
        <v>24250</v>
      </c>
      <c r="F25" s="75">
        <f>SUM(F22:F24)</f>
        <v>0</v>
      </c>
      <c r="G25" s="75">
        <f>SUM(G22:G24)</f>
        <v>0</v>
      </c>
      <c r="H25" s="193" t="s">
        <v>20</v>
      </c>
      <c r="I25" s="111"/>
    </row>
    <row r="26" spans="1:11" ht="12" customHeight="1" x14ac:dyDescent="0.25">
      <c r="A26" s="192" t="s">
        <v>45</v>
      </c>
      <c r="B26" s="173"/>
      <c r="C26" s="173"/>
      <c r="D26" s="173"/>
      <c r="E26" s="173"/>
      <c r="F26" s="173"/>
      <c r="G26" s="173"/>
      <c r="H26" s="173"/>
    </row>
    <row r="27" spans="1:11" x14ac:dyDescent="0.25">
      <c r="A27" s="39">
        <v>5</v>
      </c>
      <c r="B27" s="40" t="s">
        <v>46</v>
      </c>
      <c r="C27" s="39" t="s">
        <v>18</v>
      </c>
      <c r="D27" s="39" t="s">
        <v>19</v>
      </c>
      <c r="E27" s="39">
        <v>16500</v>
      </c>
      <c r="F27" s="142"/>
      <c r="G27" s="41">
        <v>0</v>
      </c>
      <c r="H27" s="193" t="s">
        <v>20</v>
      </c>
      <c r="I27" s="38"/>
    </row>
    <row r="28" spans="1:11" x14ac:dyDescent="0.25">
      <c r="A28" s="44">
        <v>6</v>
      </c>
      <c r="B28" s="137" t="s">
        <v>47</v>
      </c>
      <c r="C28" s="44" t="s">
        <v>18</v>
      </c>
      <c r="D28" s="44" t="s">
        <v>19</v>
      </c>
      <c r="E28" s="39">
        <v>16500</v>
      </c>
      <c r="F28" s="143"/>
      <c r="G28" s="45">
        <v>0</v>
      </c>
      <c r="H28" s="195" t="s">
        <v>20</v>
      </c>
      <c r="I28" s="38"/>
      <c r="K28" s="141"/>
    </row>
    <row r="29" spans="1:11" x14ac:dyDescent="0.25">
      <c r="A29" s="130">
        <v>7</v>
      </c>
      <c r="B29" s="131" t="s">
        <v>48</v>
      </c>
      <c r="C29" s="130" t="s">
        <v>18</v>
      </c>
      <c r="D29" s="130" t="s">
        <v>19</v>
      </c>
      <c r="E29" s="39">
        <v>16500</v>
      </c>
      <c r="F29" s="144"/>
      <c r="G29" s="133">
        <v>0</v>
      </c>
      <c r="H29" s="196" t="s">
        <v>20</v>
      </c>
      <c r="I29" s="85"/>
    </row>
    <row r="30" spans="1:11" x14ac:dyDescent="0.25">
      <c r="A30" s="47">
        <v>8</v>
      </c>
      <c r="B30" s="46" t="s">
        <v>49</v>
      </c>
      <c r="C30" s="47" t="s">
        <v>18</v>
      </c>
      <c r="D30" s="47" t="s">
        <v>19</v>
      </c>
      <c r="E30" s="39">
        <v>16500</v>
      </c>
      <c r="F30" s="138">
        <f>SUM(F27:F29)</f>
        <v>0</v>
      </c>
      <c r="G30" s="139" t="s">
        <v>43</v>
      </c>
      <c r="H30" s="197" t="s">
        <v>20</v>
      </c>
      <c r="I30" s="111"/>
    </row>
    <row r="31" spans="1:11" x14ac:dyDescent="0.25">
      <c r="A31" s="171" t="s">
        <v>50</v>
      </c>
      <c r="B31" s="172"/>
      <c r="C31" s="172"/>
      <c r="D31" s="172"/>
      <c r="E31" s="172"/>
      <c r="F31" s="172"/>
      <c r="G31" s="172"/>
      <c r="H31" s="173"/>
    </row>
    <row r="32" spans="1:11" x14ac:dyDescent="0.25">
      <c r="A32" s="39">
        <v>9</v>
      </c>
      <c r="B32" s="40" t="s">
        <v>51</v>
      </c>
      <c r="C32" s="39" t="s">
        <v>18</v>
      </c>
      <c r="D32" s="39" t="s">
        <v>19</v>
      </c>
      <c r="E32" s="129"/>
      <c r="F32" s="140">
        <f>F75</f>
        <v>0</v>
      </c>
      <c r="G32" s="41">
        <v>0</v>
      </c>
      <c r="H32" s="42" t="s">
        <v>27</v>
      </c>
    </row>
    <row r="33" spans="1:9" x14ac:dyDescent="0.25">
      <c r="A33" s="6"/>
      <c r="B33" s="49" t="s">
        <v>52</v>
      </c>
      <c r="C33" s="171"/>
      <c r="D33" s="172"/>
      <c r="E33" s="172"/>
      <c r="F33" s="172"/>
      <c r="G33" s="172"/>
      <c r="H33" s="172"/>
    </row>
    <row r="34" spans="1:9" x14ac:dyDescent="0.25">
      <c r="A34" s="4"/>
      <c r="B34" s="63" t="s">
        <v>53</v>
      </c>
      <c r="C34" s="64"/>
      <c r="D34" s="64"/>
      <c r="E34" s="64"/>
      <c r="F34" s="76"/>
      <c r="G34" s="65"/>
      <c r="H34" s="64"/>
      <c r="I34" s="18"/>
    </row>
    <row r="35" spans="1:9" x14ac:dyDescent="0.25">
      <c r="A35" s="4"/>
      <c r="B35" s="191" t="s">
        <v>54</v>
      </c>
      <c r="C35" s="191"/>
      <c r="D35" s="191"/>
      <c r="E35" s="191"/>
      <c r="F35" s="191"/>
      <c r="G35" s="191"/>
      <c r="H35" s="191"/>
      <c r="I35" s="191"/>
    </row>
    <row r="36" spans="1:9" x14ac:dyDescent="0.25">
      <c r="A36" s="4"/>
      <c r="B36" s="191" t="s">
        <v>55</v>
      </c>
      <c r="C36" s="191"/>
      <c r="D36" s="191"/>
      <c r="E36" s="191"/>
      <c r="F36" s="191"/>
      <c r="G36" s="191"/>
      <c r="H36" s="191"/>
      <c r="I36" s="191"/>
    </row>
    <row r="37" spans="1:9" ht="13.5" customHeight="1" x14ac:dyDescent="0.25">
      <c r="A37" s="36"/>
      <c r="B37" s="36"/>
      <c r="C37" s="168"/>
      <c r="D37" s="168"/>
      <c r="E37" s="168"/>
      <c r="F37" s="168"/>
      <c r="G37" s="36"/>
      <c r="H37" s="36"/>
      <c r="I37" s="5"/>
    </row>
    <row r="38" spans="1:9" ht="38.450000000000003" customHeight="1" x14ac:dyDescent="0.25">
      <c r="A38" s="174" t="s">
        <v>56</v>
      </c>
      <c r="B38" s="175"/>
      <c r="C38" s="175"/>
      <c r="D38" s="175"/>
      <c r="E38" s="175"/>
      <c r="F38" s="175"/>
      <c r="G38" s="175"/>
      <c r="H38" s="175"/>
      <c r="I38" s="175"/>
    </row>
    <row r="39" spans="1:9" ht="21" x14ac:dyDescent="0.25">
      <c r="A39" s="37" t="s">
        <v>57</v>
      </c>
      <c r="B39" s="37" t="s">
        <v>58</v>
      </c>
      <c r="C39" s="50" t="s">
        <v>8</v>
      </c>
      <c r="D39" s="50" t="s">
        <v>9</v>
      </c>
      <c r="E39" s="50" t="s">
        <v>121</v>
      </c>
      <c r="F39" s="77" t="s">
        <v>11</v>
      </c>
      <c r="G39" s="51" t="s">
        <v>12</v>
      </c>
      <c r="H39" s="50" t="s">
        <v>13</v>
      </c>
      <c r="I39" s="60" t="s">
        <v>14</v>
      </c>
    </row>
    <row r="40" spans="1:9" x14ac:dyDescent="0.25">
      <c r="A40" s="52" t="s">
        <v>59</v>
      </c>
      <c r="B40" s="52"/>
      <c r="C40" s="177"/>
      <c r="D40" s="177"/>
      <c r="E40" s="177"/>
      <c r="F40" s="177"/>
      <c r="G40" s="52"/>
      <c r="H40" s="52"/>
    </row>
    <row r="41" spans="1:9" x14ac:dyDescent="0.25">
      <c r="A41" s="53"/>
      <c r="B41" s="40" t="s">
        <v>60</v>
      </c>
      <c r="C41" s="39" t="s">
        <v>18</v>
      </c>
      <c r="D41" s="39" t="s">
        <v>19</v>
      </c>
      <c r="E41" s="39">
        <v>12500</v>
      </c>
      <c r="F41" s="142"/>
      <c r="G41" s="41">
        <v>0</v>
      </c>
      <c r="H41" s="198" t="s">
        <v>61</v>
      </c>
      <c r="I41" s="62"/>
    </row>
    <row r="42" spans="1:9" x14ac:dyDescent="0.25">
      <c r="A42" s="53"/>
      <c r="B42" s="48" t="s">
        <v>62</v>
      </c>
      <c r="C42" s="39" t="s">
        <v>18</v>
      </c>
      <c r="D42" s="39" t="s">
        <v>19</v>
      </c>
      <c r="E42" s="39">
        <v>12500</v>
      </c>
      <c r="F42" s="142"/>
      <c r="G42" s="41">
        <v>0</v>
      </c>
      <c r="H42" s="198" t="s">
        <v>61</v>
      </c>
      <c r="I42" s="62"/>
    </row>
    <row r="43" spans="1:9" x14ac:dyDescent="0.25">
      <c r="A43" s="53"/>
      <c r="B43" s="40" t="s">
        <v>63</v>
      </c>
      <c r="C43" s="39" t="s">
        <v>18</v>
      </c>
      <c r="D43" s="39" t="s">
        <v>19</v>
      </c>
      <c r="E43" s="39">
        <v>12500</v>
      </c>
      <c r="F43" s="142"/>
      <c r="G43" s="41">
        <v>0</v>
      </c>
      <c r="H43" s="198" t="s">
        <v>61</v>
      </c>
      <c r="I43" s="62"/>
    </row>
    <row r="44" spans="1:9" x14ac:dyDescent="0.25">
      <c r="A44" s="53"/>
      <c r="B44" s="40" t="s">
        <v>64</v>
      </c>
      <c r="C44" s="39" t="s">
        <v>18</v>
      </c>
      <c r="D44" s="39" t="s">
        <v>19</v>
      </c>
      <c r="E44" s="39">
        <v>12500</v>
      </c>
      <c r="F44" s="142"/>
      <c r="G44" s="41">
        <v>0</v>
      </c>
      <c r="H44" s="198" t="s">
        <v>61</v>
      </c>
      <c r="I44" s="62"/>
    </row>
    <row r="45" spans="1:9" x14ac:dyDescent="0.25">
      <c r="A45" s="53"/>
      <c r="B45" s="40" t="s">
        <v>65</v>
      </c>
      <c r="C45" s="39" t="s">
        <v>18</v>
      </c>
      <c r="D45" s="39" t="s">
        <v>19</v>
      </c>
      <c r="E45" s="39">
        <v>12500</v>
      </c>
      <c r="F45" s="142"/>
      <c r="G45" s="41">
        <v>0</v>
      </c>
      <c r="H45" s="198" t="s">
        <v>61</v>
      </c>
      <c r="I45" s="62"/>
    </row>
    <row r="46" spans="1:9" x14ac:dyDescent="0.25">
      <c r="A46" s="52" t="s">
        <v>66</v>
      </c>
      <c r="B46" s="190"/>
      <c r="C46" s="190"/>
      <c r="D46" s="190"/>
      <c r="E46" s="190"/>
      <c r="F46" s="190"/>
      <c r="G46" s="190"/>
      <c r="H46" s="190"/>
    </row>
    <row r="47" spans="1:9" x14ac:dyDescent="0.25">
      <c r="A47" s="53"/>
      <c r="B47" s="40" t="s">
        <v>67</v>
      </c>
      <c r="C47" s="39" t="s">
        <v>18</v>
      </c>
      <c r="D47" s="39" t="s">
        <v>19</v>
      </c>
      <c r="E47" s="39">
        <v>12500</v>
      </c>
      <c r="F47" s="142"/>
      <c r="G47" s="41">
        <v>0</v>
      </c>
      <c r="H47" s="198" t="s">
        <v>61</v>
      </c>
      <c r="I47" s="62"/>
    </row>
    <row r="48" spans="1:9" x14ac:dyDescent="0.25">
      <c r="A48" s="53"/>
      <c r="B48" s="40" t="s">
        <v>68</v>
      </c>
      <c r="C48" s="39" t="s">
        <v>18</v>
      </c>
      <c r="D48" s="39" t="s">
        <v>19</v>
      </c>
      <c r="E48" s="39">
        <v>12500</v>
      </c>
      <c r="F48" s="142"/>
      <c r="G48" s="41">
        <v>0</v>
      </c>
      <c r="H48" s="198" t="s">
        <v>61</v>
      </c>
      <c r="I48" s="62"/>
    </row>
    <row r="49" spans="1:9" x14ac:dyDescent="0.25">
      <c r="A49" s="53"/>
      <c r="B49" s="40" t="s">
        <v>69</v>
      </c>
      <c r="C49" s="39" t="s">
        <v>18</v>
      </c>
      <c r="D49" s="39" t="s">
        <v>19</v>
      </c>
      <c r="E49" s="39">
        <v>12500</v>
      </c>
      <c r="F49" s="142"/>
      <c r="G49" s="41">
        <v>0</v>
      </c>
      <c r="H49" s="198" t="s">
        <v>61</v>
      </c>
      <c r="I49" s="62"/>
    </row>
    <row r="50" spans="1:9" x14ac:dyDescent="0.25">
      <c r="A50" s="53"/>
      <c r="B50" s="40" t="s">
        <v>70</v>
      </c>
      <c r="C50" s="39" t="s">
        <v>18</v>
      </c>
      <c r="D50" s="39" t="s">
        <v>19</v>
      </c>
      <c r="E50" s="39">
        <v>12500</v>
      </c>
      <c r="F50" s="142"/>
      <c r="G50" s="41">
        <v>0</v>
      </c>
      <c r="H50" s="198" t="s">
        <v>61</v>
      </c>
      <c r="I50" s="62"/>
    </row>
    <row r="51" spans="1:9" x14ac:dyDescent="0.25">
      <c r="A51" s="52" t="s">
        <v>71</v>
      </c>
      <c r="B51" s="190"/>
      <c r="C51" s="190"/>
      <c r="D51" s="190"/>
      <c r="E51" s="190"/>
      <c r="F51" s="190"/>
      <c r="G51" s="190"/>
      <c r="H51" s="190"/>
    </row>
    <row r="52" spans="1:9" x14ac:dyDescent="0.25">
      <c r="A52" s="53"/>
      <c r="B52" s="40" t="s">
        <v>72</v>
      </c>
      <c r="C52" s="39" t="s">
        <v>18</v>
      </c>
      <c r="D52" s="39" t="s">
        <v>19</v>
      </c>
      <c r="E52" s="39">
        <v>12500</v>
      </c>
      <c r="F52" s="142"/>
      <c r="G52" s="41">
        <v>0</v>
      </c>
      <c r="H52" s="198" t="s">
        <v>61</v>
      </c>
      <c r="I52" s="62"/>
    </row>
    <row r="53" spans="1:9" x14ac:dyDescent="0.25">
      <c r="A53" s="53"/>
      <c r="B53" s="40" t="s">
        <v>73</v>
      </c>
      <c r="C53" s="39" t="s">
        <v>18</v>
      </c>
      <c r="D53" s="39" t="s">
        <v>19</v>
      </c>
      <c r="E53" s="39">
        <v>12500</v>
      </c>
      <c r="F53" s="142"/>
      <c r="G53" s="41">
        <v>0</v>
      </c>
      <c r="H53" s="198" t="s">
        <v>61</v>
      </c>
      <c r="I53" s="62"/>
    </row>
    <row r="54" spans="1:9" x14ac:dyDescent="0.25">
      <c r="A54" s="53"/>
      <c r="B54" s="40" t="s">
        <v>74</v>
      </c>
      <c r="C54" s="39" t="s">
        <v>18</v>
      </c>
      <c r="D54" s="39" t="s">
        <v>19</v>
      </c>
      <c r="E54" s="39">
        <v>12500</v>
      </c>
      <c r="F54" s="142"/>
      <c r="G54" s="41">
        <v>0</v>
      </c>
      <c r="H54" s="198" t="s">
        <v>61</v>
      </c>
      <c r="I54" s="62"/>
    </row>
    <row r="55" spans="1:9" x14ac:dyDescent="0.25">
      <c r="A55" s="53"/>
      <c r="B55" s="40" t="s">
        <v>75</v>
      </c>
      <c r="C55" s="39" t="s">
        <v>18</v>
      </c>
      <c r="D55" s="39" t="s">
        <v>19</v>
      </c>
      <c r="E55" s="39">
        <v>12500</v>
      </c>
      <c r="F55" s="142"/>
      <c r="G55" s="41">
        <v>0</v>
      </c>
      <c r="H55" s="198" t="s">
        <v>61</v>
      </c>
      <c r="I55" s="62"/>
    </row>
    <row r="56" spans="1:9" x14ac:dyDescent="0.25">
      <c r="A56" s="53"/>
      <c r="B56" s="40" t="s">
        <v>76</v>
      </c>
      <c r="C56" s="39" t="s">
        <v>18</v>
      </c>
      <c r="D56" s="39" t="s">
        <v>19</v>
      </c>
      <c r="E56" s="39">
        <v>12500</v>
      </c>
      <c r="F56" s="142"/>
      <c r="G56" s="41">
        <v>0</v>
      </c>
      <c r="H56" s="198" t="s">
        <v>61</v>
      </c>
      <c r="I56" s="62"/>
    </row>
    <row r="57" spans="1:9" x14ac:dyDescent="0.25">
      <c r="A57" s="53"/>
      <c r="B57" s="40" t="s">
        <v>77</v>
      </c>
      <c r="C57" s="39" t="s">
        <v>18</v>
      </c>
      <c r="D57" s="39" t="s">
        <v>19</v>
      </c>
      <c r="E57" s="39">
        <v>12500</v>
      </c>
      <c r="F57" s="142"/>
      <c r="G57" s="41">
        <v>0</v>
      </c>
      <c r="H57" s="198" t="s">
        <v>61</v>
      </c>
      <c r="I57" s="62"/>
    </row>
    <row r="58" spans="1:9" x14ac:dyDescent="0.25">
      <c r="A58" s="52" t="s">
        <v>78</v>
      </c>
      <c r="B58" s="190"/>
      <c r="C58" s="190"/>
      <c r="D58" s="190"/>
      <c r="E58" s="190"/>
      <c r="F58" s="190"/>
      <c r="G58" s="190"/>
      <c r="H58" s="190"/>
    </row>
    <row r="59" spans="1:9" x14ac:dyDescent="0.25">
      <c r="A59" s="53"/>
      <c r="B59" s="40" t="s">
        <v>79</v>
      </c>
      <c r="C59" s="39" t="s">
        <v>18</v>
      </c>
      <c r="D59" s="39" t="s">
        <v>19</v>
      </c>
      <c r="E59" s="39">
        <v>12500</v>
      </c>
      <c r="F59" s="142"/>
      <c r="G59" s="41">
        <v>0</v>
      </c>
      <c r="H59" s="198" t="s">
        <v>61</v>
      </c>
      <c r="I59" s="62"/>
    </row>
    <row r="60" spans="1:9" x14ac:dyDescent="0.25">
      <c r="A60" s="53"/>
      <c r="B60" s="40" t="s">
        <v>80</v>
      </c>
      <c r="C60" s="39" t="s">
        <v>18</v>
      </c>
      <c r="D60" s="39" t="s">
        <v>19</v>
      </c>
      <c r="E60" s="39">
        <v>12500</v>
      </c>
      <c r="F60" s="142"/>
      <c r="G60" s="41">
        <v>0</v>
      </c>
      <c r="H60" s="198" t="s">
        <v>61</v>
      </c>
      <c r="I60" s="62"/>
    </row>
    <row r="61" spans="1:9" x14ac:dyDescent="0.25">
      <c r="A61" s="53"/>
      <c r="B61" s="40" t="s">
        <v>81</v>
      </c>
      <c r="C61" s="39" t="s">
        <v>18</v>
      </c>
      <c r="D61" s="39" t="s">
        <v>19</v>
      </c>
      <c r="E61" s="39">
        <v>12500</v>
      </c>
      <c r="F61" s="142"/>
      <c r="G61" s="41">
        <v>0</v>
      </c>
      <c r="H61" s="198" t="s">
        <v>61</v>
      </c>
      <c r="I61" s="62"/>
    </row>
    <row r="62" spans="1:9" x14ac:dyDescent="0.25">
      <c r="A62" s="181" t="s">
        <v>82</v>
      </c>
      <c r="B62" s="181"/>
      <c r="C62" s="181"/>
      <c r="D62" s="181"/>
      <c r="E62" s="181"/>
      <c r="F62" s="181"/>
      <c r="G62" s="181"/>
      <c r="H62" s="181"/>
    </row>
    <row r="63" spans="1:9" x14ac:dyDescent="0.25">
      <c r="A63" s="53"/>
      <c r="B63" s="40" t="s">
        <v>83</v>
      </c>
      <c r="C63" s="39" t="s">
        <v>18</v>
      </c>
      <c r="D63" s="39" t="s">
        <v>19</v>
      </c>
      <c r="E63" s="39">
        <v>12500</v>
      </c>
      <c r="F63" s="142"/>
      <c r="G63" s="41">
        <v>0</v>
      </c>
      <c r="H63" s="198" t="s">
        <v>61</v>
      </c>
      <c r="I63" s="62"/>
    </row>
    <row r="64" spans="1:9" x14ac:dyDescent="0.25">
      <c r="A64" s="53"/>
      <c r="B64" s="40" t="s">
        <v>84</v>
      </c>
      <c r="C64" s="39" t="s">
        <v>18</v>
      </c>
      <c r="D64" s="39" t="s">
        <v>19</v>
      </c>
      <c r="E64" s="39">
        <v>12500</v>
      </c>
      <c r="F64" s="142"/>
      <c r="G64" s="41">
        <v>0</v>
      </c>
      <c r="H64" s="198" t="s">
        <v>61</v>
      </c>
      <c r="I64" s="62"/>
    </row>
    <row r="65" spans="1:9" x14ac:dyDescent="0.25">
      <c r="A65" s="53"/>
      <c r="B65" s="40" t="s">
        <v>85</v>
      </c>
      <c r="C65" s="39" t="s">
        <v>18</v>
      </c>
      <c r="D65" s="39" t="s">
        <v>19</v>
      </c>
      <c r="E65" s="39">
        <v>12500</v>
      </c>
      <c r="F65" s="142"/>
      <c r="G65" s="41">
        <v>0</v>
      </c>
      <c r="H65" s="198" t="s">
        <v>61</v>
      </c>
      <c r="I65" s="62"/>
    </row>
    <row r="66" spans="1:9" x14ac:dyDescent="0.25">
      <c r="A66" s="181" t="s">
        <v>86</v>
      </c>
      <c r="B66" s="181"/>
      <c r="C66" s="181"/>
      <c r="D66" s="181"/>
      <c r="E66" s="181"/>
      <c r="F66" s="181"/>
      <c r="G66" s="181"/>
      <c r="H66" s="181"/>
    </row>
    <row r="67" spans="1:9" x14ac:dyDescent="0.25">
      <c r="A67" s="53"/>
      <c r="B67" s="40" t="s">
        <v>87</v>
      </c>
      <c r="C67" s="39" t="s">
        <v>18</v>
      </c>
      <c r="D67" s="39" t="s">
        <v>19</v>
      </c>
      <c r="E67" s="39">
        <v>12500</v>
      </c>
      <c r="F67" s="142"/>
      <c r="G67" s="41">
        <v>0</v>
      </c>
      <c r="H67" s="198" t="s">
        <v>61</v>
      </c>
      <c r="I67" s="62"/>
    </row>
    <row r="68" spans="1:9" x14ac:dyDescent="0.25">
      <c r="A68" s="53"/>
      <c r="B68" s="40" t="s">
        <v>88</v>
      </c>
      <c r="C68" s="39" t="s">
        <v>18</v>
      </c>
      <c r="D68" s="39" t="s">
        <v>19</v>
      </c>
      <c r="E68" s="39">
        <v>12500</v>
      </c>
      <c r="F68" s="142"/>
      <c r="G68" s="41">
        <v>0</v>
      </c>
      <c r="H68" s="198" t="s">
        <v>61</v>
      </c>
      <c r="I68" s="62"/>
    </row>
    <row r="69" spans="1:9" x14ac:dyDescent="0.25">
      <c r="A69" s="53"/>
      <c r="B69" s="40" t="s">
        <v>89</v>
      </c>
      <c r="C69" s="39" t="s">
        <v>18</v>
      </c>
      <c r="D69" s="39" t="s">
        <v>19</v>
      </c>
      <c r="E69" s="39">
        <v>12500</v>
      </c>
      <c r="F69" s="142"/>
      <c r="G69" s="41">
        <v>0</v>
      </c>
      <c r="H69" s="198" t="s">
        <v>61</v>
      </c>
      <c r="I69" s="62"/>
    </row>
    <row r="70" spans="1:9" x14ac:dyDescent="0.25">
      <c r="A70" s="53"/>
      <c r="B70" s="40" t="s">
        <v>90</v>
      </c>
      <c r="C70" s="39" t="s">
        <v>18</v>
      </c>
      <c r="D70" s="39" t="s">
        <v>19</v>
      </c>
      <c r="E70" s="39">
        <v>12500</v>
      </c>
      <c r="F70" s="142"/>
      <c r="G70" s="41">
        <v>0</v>
      </c>
      <c r="H70" s="198" t="s">
        <v>61</v>
      </c>
      <c r="I70" s="62"/>
    </row>
    <row r="71" spans="1:9" x14ac:dyDescent="0.25">
      <c r="A71" s="53"/>
      <c r="B71" s="40" t="s">
        <v>91</v>
      </c>
      <c r="C71" s="39" t="s">
        <v>18</v>
      </c>
      <c r="D71" s="39" t="s">
        <v>19</v>
      </c>
      <c r="E71" s="39">
        <v>12500</v>
      </c>
      <c r="F71" s="142"/>
      <c r="G71" s="41">
        <v>0</v>
      </c>
      <c r="H71" s="198" t="s">
        <v>61</v>
      </c>
      <c r="I71" s="62"/>
    </row>
    <row r="72" spans="1:9" x14ac:dyDescent="0.25">
      <c r="A72" s="181" t="s">
        <v>92</v>
      </c>
      <c r="B72" s="181"/>
      <c r="C72" s="181"/>
      <c r="D72" s="181"/>
      <c r="E72" s="181"/>
      <c r="F72" s="181"/>
      <c r="G72" s="181"/>
      <c r="H72" s="181"/>
    </row>
    <row r="73" spans="1:9" x14ac:dyDescent="0.25">
      <c r="A73" s="53"/>
      <c r="B73" s="40" t="s">
        <v>93</v>
      </c>
      <c r="C73" s="39" t="s">
        <v>18</v>
      </c>
      <c r="D73" s="39" t="s">
        <v>19</v>
      </c>
      <c r="E73" s="39">
        <v>12500</v>
      </c>
      <c r="F73" s="142"/>
      <c r="G73" s="41">
        <v>0</v>
      </c>
      <c r="H73" s="198" t="s">
        <v>61</v>
      </c>
      <c r="I73" s="62"/>
    </row>
    <row r="74" spans="1:9" x14ac:dyDescent="0.25">
      <c r="A74" s="53"/>
      <c r="B74" s="40" t="s">
        <v>94</v>
      </c>
      <c r="C74" s="39" t="s">
        <v>18</v>
      </c>
      <c r="D74" s="39" t="s">
        <v>19</v>
      </c>
      <c r="E74" s="39">
        <v>12500</v>
      </c>
      <c r="F74" s="142"/>
      <c r="G74" s="41">
        <v>0</v>
      </c>
      <c r="H74" s="198" t="s">
        <v>61</v>
      </c>
      <c r="I74" s="62"/>
    </row>
    <row r="75" spans="1:9" x14ac:dyDescent="0.25">
      <c r="A75" s="182" t="s">
        <v>52</v>
      </c>
      <c r="B75" s="183"/>
      <c r="C75" s="54"/>
      <c r="D75" s="55"/>
      <c r="E75" s="56"/>
      <c r="F75" s="78">
        <f>SUM(F41:F74)</f>
        <v>0</v>
      </c>
      <c r="G75" s="57"/>
      <c r="H75" s="57"/>
    </row>
    <row r="76" spans="1:9" x14ac:dyDescent="0.25">
      <c r="A76" s="66"/>
      <c r="B76" s="63" t="s">
        <v>53</v>
      </c>
      <c r="C76" s="67"/>
      <c r="D76" s="68"/>
      <c r="E76" s="69"/>
      <c r="F76" s="79"/>
      <c r="G76" s="70"/>
      <c r="H76" s="70"/>
    </row>
    <row r="77" spans="1:9" ht="14.45" customHeight="1" x14ac:dyDescent="0.25">
      <c r="A77" s="178" t="s">
        <v>54</v>
      </c>
      <c r="B77" s="178"/>
      <c r="C77" s="178"/>
      <c r="D77" s="178"/>
      <c r="E77" s="178"/>
      <c r="F77" s="178"/>
      <c r="G77" s="178"/>
      <c r="H77" s="178"/>
      <c r="I77" s="178"/>
    </row>
    <row r="78" spans="1:9" ht="14.45" customHeight="1" x14ac:dyDescent="0.25">
      <c r="A78" s="178" t="s">
        <v>55</v>
      </c>
      <c r="B78" s="178"/>
      <c r="C78" s="178"/>
      <c r="D78" s="178"/>
      <c r="E78" s="178"/>
      <c r="F78" s="178"/>
      <c r="G78" s="178"/>
      <c r="H78" s="178"/>
      <c r="I78" s="178"/>
    </row>
    <row r="79" spans="1:9" ht="18" customHeight="1" x14ac:dyDescent="0.25">
      <c r="A79" s="166" t="s">
        <v>95</v>
      </c>
      <c r="B79" s="167"/>
      <c r="C79" s="167"/>
      <c r="D79" s="167"/>
      <c r="E79" s="167"/>
      <c r="F79" s="167"/>
      <c r="G79" s="167"/>
      <c r="H79" s="167"/>
      <c r="I79" s="167"/>
    </row>
    <row r="80" spans="1:9" x14ac:dyDescent="0.25">
      <c r="A80" s="179"/>
      <c r="B80" s="180"/>
      <c r="C80" s="180"/>
      <c r="D80" s="180"/>
      <c r="E80" s="180"/>
      <c r="F80" s="180"/>
      <c r="G80" s="180"/>
      <c r="H80" s="180"/>
    </row>
    <row r="81" spans="1:9" ht="14.45" customHeight="1" x14ac:dyDescent="0.25">
      <c r="A81" s="166" t="s">
        <v>96</v>
      </c>
      <c r="B81" s="167"/>
      <c r="C81" s="167"/>
      <c r="D81" s="167"/>
      <c r="E81" s="167"/>
      <c r="F81" s="167"/>
      <c r="G81" s="167"/>
      <c r="H81" s="167"/>
      <c r="I81" s="167"/>
    </row>
    <row r="82" spans="1:9" x14ac:dyDescent="0.25">
      <c r="A82" s="166"/>
      <c r="B82" s="167"/>
      <c r="C82" s="167"/>
      <c r="D82" s="167"/>
      <c r="E82" s="167"/>
      <c r="F82" s="167"/>
      <c r="G82" s="167"/>
      <c r="H82" s="167"/>
    </row>
    <row r="83" spans="1:9" x14ac:dyDescent="0.25">
      <c r="A83" s="166"/>
      <c r="B83" s="167"/>
      <c r="C83" s="167"/>
      <c r="D83" s="167"/>
      <c r="E83" s="167"/>
      <c r="F83" s="167"/>
      <c r="G83" s="167"/>
      <c r="H83" s="167"/>
    </row>
    <row r="84" spans="1:9" x14ac:dyDescent="0.25">
      <c r="A84" s="166"/>
      <c r="B84" s="167"/>
      <c r="C84" s="167"/>
      <c r="D84" s="167"/>
      <c r="E84" s="167"/>
      <c r="F84" s="167"/>
      <c r="G84" s="167"/>
      <c r="H84" s="167"/>
    </row>
    <row r="85" spans="1:9" ht="14.45" customHeight="1" x14ac:dyDescent="0.25">
      <c r="A85" s="166" t="s">
        <v>97</v>
      </c>
      <c r="B85" s="167"/>
      <c r="C85" s="167"/>
      <c r="D85" s="167"/>
      <c r="E85" s="167"/>
      <c r="F85" s="167"/>
      <c r="G85" s="167"/>
      <c r="H85" s="167"/>
      <c r="I85" s="167"/>
    </row>
    <row r="88" spans="1:9" ht="22.5" x14ac:dyDescent="0.3">
      <c r="A88" s="176" t="s">
        <v>98</v>
      </c>
      <c r="B88" s="176"/>
      <c r="C88" s="176"/>
      <c r="D88" s="176"/>
      <c r="E88" s="176"/>
      <c r="F88" s="176"/>
      <c r="G88" s="176"/>
      <c r="H88" s="176"/>
      <c r="I88" s="176"/>
    </row>
    <row r="89" spans="1:9" ht="50.1" customHeight="1" x14ac:dyDescent="0.25">
      <c r="A89" s="80" t="s">
        <v>99</v>
      </c>
      <c r="B89" s="81" t="s">
        <v>100</v>
      </c>
      <c r="C89" s="37" t="s">
        <v>8</v>
      </c>
      <c r="D89" s="37" t="s">
        <v>9</v>
      </c>
      <c r="E89" s="37" t="s">
        <v>37</v>
      </c>
      <c r="F89" s="108" t="s">
        <v>101</v>
      </c>
      <c r="G89" s="37" t="s">
        <v>12</v>
      </c>
      <c r="H89" s="37" t="s">
        <v>13</v>
      </c>
      <c r="I89" s="109" t="s">
        <v>14</v>
      </c>
    </row>
    <row r="90" spans="1:9" ht="6" customHeight="1" x14ac:dyDescent="0.25">
      <c r="A90" s="102"/>
      <c r="B90" s="103"/>
      <c r="C90" s="104"/>
      <c r="D90" s="104"/>
      <c r="E90" s="104"/>
      <c r="F90" s="105"/>
      <c r="G90" s="106"/>
      <c r="H90" s="104"/>
      <c r="I90" s="107"/>
    </row>
    <row r="91" spans="1:9" x14ac:dyDescent="0.25">
      <c r="A91" s="82">
        <v>1</v>
      </c>
      <c r="B91" s="83" t="s">
        <v>102</v>
      </c>
      <c r="C91" s="39" t="s">
        <v>18</v>
      </c>
      <c r="D91" s="39" t="s">
        <v>19</v>
      </c>
      <c r="E91" s="39">
        <v>5000</v>
      </c>
      <c r="F91" s="142"/>
      <c r="G91" s="41">
        <f>E91*F91</f>
        <v>0</v>
      </c>
      <c r="H91" s="198" t="s">
        <v>61</v>
      </c>
      <c r="I91" s="2"/>
    </row>
    <row r="92" spans="1:9" x14ac:dyDescent="0.25">
      <c r="A92" s="82">
        <v>2</v>
      </c>
      <c r="B92" s="83" t="s">
        <v>103</v>
      </c>
      <c r="C92" s="39" t="s">
        <v>18</v>
      </c>
      <c r="D92" s="39" t="s">
        <v>19</v>
      </c>
      <c r="E92" s="39">
        <v>5000</v>
      </c>
      <c r="F92" s="142"/>
      <c r="G92" s="41">
        <f t="shared" ref="G92:G109" si="1">E92*F92</f>
        <v>0</v>
      </c>
      <c r="H92" s="198" t="s">
        <v>61</v>
      </c>
      <c r="I92" s="2"/>
    </row>
    <row r="93" spans="1:9" x14ac:dyDescent="0.25">
      <c r="A93" s="82">
        <v>3</v>
      </c>
      <c r="B93" s="83" t="s">
        <v>104</v>
      </c>
      <c r="C93" s="39" t="s">
        <v>18</v>
      </c>
      <c r="D93" s="39" t="s">
        <v>19</v>
      </c>
      <c r="E93" s="39">
        <v>5000</v>
      </c>
      <c r="F93" s="142"/>
      <c r="G93" s="41">
        <f t="shared" si="1"/>
        <v>0</v>
      </c>
      <c r="H93" s="198" t="s">
        <v>61</v>
      </c>
      <c r="I93" s="2"/>
    </row>
    <row r="94" spans="1:9" x14ac:dyDescent="0.25">
      <c r="A94" s="82">
        <v>4</v>
      </c>
      <c r="B94" s="83" t="s">
        <v>105</v>
      </c>
      <c r="C94" s="39" t="s">
        <v>18</v>
      </c>
      <c r="D94" s="39" t="s">
        <v>19</v>
      </c>
      <c r="E94" s="39">
        <v>5000</v>
      </c>
      <c r="F94" s="142"/>
      <c r="G94" s="41">
        <f t="shared" si="1"/>
        <v>0</v>
      </c>
      <c r="H94" s="198" t="s">
        <v>61</v>
      </c>
      <c r="I94" s="2"/>
    </row>
    <row r="95" spans="1:9" x14ac:dyDescent="0.25">
      <c r="A95" s="82">
        <v>5</v>
      </c>
      <c r="B95" s="83" t="s">
        <v>106</v>
      </c>
      <c r="C95" s="39" t="s">
        <v>18</v>
      </c>
      <c r="D95" s="39" t="s">
        <v>19</v>
      </c>
      <c r="E95" s="39">
        <v>5000</v>
      </c>
      <c r="F95" s="142"/>
      <c r="G95" s="41">
        <f t="shared" si="1"/>
        <v>0</v>
      </c>
      <c r="H95" s="198" t="s">
        <v>61</v>
      </c>
      <c r="I95" s="2"/>
    </row>
    <row r="96" spans="1:9" x14ac:dyDescent="0.25">
      <c r="A96" s="82">
        <v>6</v>
      </c>
      <c r="B96" s="83" t="s">
        <v>107</v>
      </c>
      <c r="C96" s="39" t="s">
        <v>18</v>
      </c>
      <c r="D96" s="39" t="s">
        <v>19</v>
      </c>
      <c r="E96" s="39">
        <v>5000</v>
      </c>
      <c r="F96" s="142"/>
      <c r="G96" s="41">
        <f t="shared" si="1"/>
        <v>0</v>
      </c>
      <c r="H96" s="198" t="s">
        <v>61</v>
      </c>
      <c r="I96" s="2"/>
    </row>
    <row r="97" spans="1:9" x14ac:dyDescent="0.25">
      <c r="A97" s="82">
        <v>7</v>
      </c>
      <c r="B97" s="83" t="s">
        <v>108</v>
      </c>
      <c r="C97" s="39" t="s">
        <v>18</v>
      </c>
      <c r="D97" s="39" t="s">
        <v>19</v>
      </c>
      <c r="E97" s="39">
        <v>5000</v>
      </c>
      <c r="F97" s="142"/>
      <c r="G97" s="41">
        <f t="shared" si="1"/>
        <v>0</v>
      </c>
      <c r="H97" s="198" t="s">
        <v>61</v>
      </c>
      <c r="I97" s="2"/>
    </row>
    <row r="98" spans="1:9" x14ac:dyDescent="0.25">
      <c r="A98" s="82">
        <v>8</v>
      </c>
      <c r="B98" s="83" t="s">
        <v>109</v>
      </c>
      <c r="C98" s="39" t="s">
        <v>18</v>
      </c>
      <c r="D98" s="39" t="s">
        <v>19</v>
      </c>
      <c r="E98" s="39">
        <v>5000</v>
      </c>
      <c r="F98" s="142"/>
      <c r="G98" s="41">
        <f t="shared" si="1"/>
        <v>0</v>
      </c>
      <c r="H98" s="198" t="s">
        <v>61</v>
      </c>
      <c r="I98" s="2"/>
    </row>
    <row r="99" spans="1:9" x14ac:dyDescent="0.25">
      <c r="A99" s="82">
        <v>9</v>
      </c>
      <c r="B99" s="83" t="s">
        <v>110</v>
      </c>
      <c r="C99" s="39" t="s">
        <v>18</v>
      </c>
      <c r="D99" s="39" t="s">
        <v>19</v>
      </c>
      <c r="E99" s="39">
        <v>5000</v>
      </c>
      <c r="F99" s="142"/>
      <c r="G99" s="41">
        <f t="shared" si="1"/>
        <v>0</v>
      </c>
      <c r="H99" s="198" t="s">
        <v>61</v>
      </c>
      <c r="I99" s="2"/>
    </row>
    <row r="100" spans="1:9" x14ac:dyDescent="0.25">
      <c r="A100" s="82">
        <v>10</v>
      </c>
      <c r="B100" s="83" t="s">
        <v>111</v>
      </c>
      <c r="C100" s="39" t="s">
        <v>18</v>
      </c>
      <c r="D100" s="39" t="s">
        <v>19</v>
      </c>
      <c r="E100" s="39">
        <v>5000</v>
      </c>
      <c r="F100" s="142"/>
      <c r="G100" s="41">
        <f t="shared" si="1"/>
        <v>0</v>
      </c>
      <c r="H100" s="198" t="s">
        <v>61</v>
      </c>
      <c r="I100" s="2"/>
    </row>
    <row r="101" spans="1:9" x14ac:dyDescent="0.25">
      <c r="A101" s="82">
        <v>12</v>
      </c>
      <c r="B101" s="110" t="s">
        <v>112</v>
      </c>
      <c r="C101" s="39" t="s">
        <v>18</v>
      </c>
      <c r="D101" s="39" t="s">
        <v>19</v>
      </c>
      <c r="E101" s="39">
        <v>5000</v>
      </c>
      <c r="F101" s="142"/>
      <c r="G101" s="41">
        <f t="shared" si="1"/>
        <v>0</v>
      </c>
      <c r="H101" s="198" t="s">
        <v>61</v>
      </c>
      <c r="I101" s="2"/>
    </row>
    <row r="102" spans="1:9" x14ac:dyDescent="0.25">
      <c r="A102" s="82">
        <v>13</v>
      </c>
      <c r="B102" s="83" t="s">
        <v>113</v>
      </c>
      <c r="C102" s="39" t="s">
        <v>18</v>
      </c>
      <c r="D102" s="39" t="s">
        <v>19</v>
      </c>
      <c r="E102" s="39">
        <v>5000</v>
      </c>
      <c r="F102" s="142"/>
      <c r="G102" s="41">
        <f t="shared" si="1"/>
        <v>0</v>
      </c>
      <c r="H102" s="198" t="s">
        <v>61</v>
      </c>
      <c r="I102" s="2"/>
    </row>
    <row r="103" spans="1:9" x14ac:dyDescent="0.25">
      <c r="A103" s="82">
        <v>14</v>
      </c>
      <c r="B103" s="83" t="s">
        <v>114</v>
      </c>
      <c r="C103" s="39" t="s">
        <v>18</v>
      </c>
      <c r="D103" s="39" t="s">
        <v>19</v>
      </c>
      <c r="E103" s="39">
        <v>5000</v>
      </c>
      <c r="F103" s="142"/>
      <c r="G103" s="41">
        <f t="shared" si="1"/>
        <v>0</v>
      </c>
      <c r="H103" s="198" t="s">
        <v>61</v>
      </c>
      <c r="I103" s="2"/>
    </row>
    <row r="104" spans="1:9" x14ac:dyDescent="0.25">
      <c r="A104" s="82">
        <v>15</v>
      </c>
      <c r="B104" s="83" t="s">
        <v>115</v>
      </c>
      <c r="C104" s="39" t="s">
        <v>18</v>
      </c>
      <c r="D104" s="39" t="s">
        <v>19</v>
      </c>
      <c r="E104" s="39">
        <v>5000</v>
      </c>
      <c r="F104" s="142"/>
      <c r="G104" s="41">
        <f t="shared" si="1"/>
        <v>0</v>
      </c>
      <c r="H104" s="198" t="s">
        <v>61</v>
      </c>
      <c r="I104" s="2"/>
    </row>
    <row r="105" spans="1:9" x14ac:dyDescent="0.25">
      <c r="A105" s="82">
        <v>16</v>
      </c>
      <c r="B105" s="83" t="s">
        <v>116</v>
      </c>
      <c r="C105" s="39" t="s">
        <v>18</v>
      </c>
      <c r="D105" s="39" t="s">
        <v>19</v>
      </c>
      <c r="E105" s="39">
        <v>5000</v>
      </c>
      <c r="F105" s="142"/>
      <c r="G105" s="41">
        <f t="shared" si="1"/>
        <v>0</v>
      </c>
      <c r="H105" s="198" t="s">
        <v>61</v>
      </c>
      <c r="I105" s="2"/>
    </row>
    <row r="106" spans="1:9" x14ac:dyDescent="0.25">
      <c r="A106" s="82">
        <v>17</v>
      </c>
      <c r="B106" s="83" t="s">
        <v>117</v>
      </c>
      <c r="C106" s="39" t="s">
        <v>18</v>
      </c>
      <c r="D106" s="39" t="s">
        <v>19</v>
      </c>
      <c r="E106" s="39">
        <v>5000</v>
      </c>
      <c r="F106" s="142"/>
      <c r="G106" s="41">
        <f t="shared" si="1"/>
        <v>0</v>
      </c>
      <c r="H106" s="198" t="s">
        <v>61</v>
      </c>
      <c r="I106" s="2"/>
    </row>
    <row r="107" spans="1:9" x14ac:dyDescent="0.25">
      <c r="A107" s="82">
        <v>18</v>
      </c>
      <c r="B107" s="110" t="s">
        <v>118</v>
      </c>
      <c r="C107" s="39" t="s">
        <v>18</v>
      </c>
      <c r="D107" s="39" t="s">
        <v>19</v>
      </c>
      <c r="E107" s="39">
        <v>5000</v>
      </c>
      <c r="F107" s="142"/>
      <c r="G107" s="41">
        <f t="shared" si="1"/>
        <v>0</v>
      </c>
      <c r="H107" s="198" t="s">
        <v>61</v>
      </c>
      <c r="I107" s="2"/>
    </row>
    <row r="108" spans="1:9" x14ac:dyDescent="0.25">
      <c r="A108" s="82">
        <v>19</v>
      </c>
      <c r="B108" s="83" t="s">
        <v>119</v>
      </c>
      <c r="C108" s="39" t="s">
        <v>18</v>
      </c>
      <c r="D108" s="39" t="s">
        <v>19</v>
      </c>
      <c r="E108" s="39">
        <v>5000</v>
      </c>
      <c r="F108" s="142"/>
      <c r="G108" s="41">
        <f t="shared" si="1"/>
        <v>0</v>
      </c>
      <c r="H108" s="198" t="s">
        <v>61</v>
      </c>
      <c r="I108" s="2"/>
    </row>
    <row r="109" spans="1:9" x14ac:dyDescent="0.25">
      <c r="A109" s="82">
        <v>20</v>
      </c>
      <c r="B109" s="83" t="s">
        <v>120</v>
      </c>
      <c r="C109" s="39" t="s">
        <v>18</v>
      </c>
      <c r="D109" s="39" t="s">
        <v>19</v>
      </c>
      <c r="E109" s="39">
        <v>5000</v>
      </c>
      <c r="F109" s="142"/>
      <c r="G109" s="41">
        <f t="shared" si="1"/>
        <v>0</v>
      </c>
      <c r="H109" s="198" t="s">
        <v>61</v>
      </c>
      <c r="I109" s="2"/>
    </row>
  </sheetData>
  <sortState ref="B91:I108">
    <sortCondition ref="B91:B108"/>
  </sortState>
  <mergeCells count="36">
    <mergeCell ref="B7:I7"/>
    <mergeCell ref="B8:I8"/>
    <mergeCell ref="B9:I9"/>
    <mergeCell ref="A78:I78"/>
    <mergeCell ref="A16:H16"/>
    <mergeCell ref="B58:H58"/>
    <mergeCell ref="A62:H62"/>
    <mergeCell ref="E37:F37"/>
    <mergeCell ref="B35:I35"/>
    <mergeCell ref="B36:I36"/>
    <mergeCell ref="E40:F40"/>
    <mergeCell ref="B46:H46"/>
    <mergeCell ref="B51:H51"/>
    <mergeCell ref="C37:D37"/>
    <mergeCell ref="A38:I38"/>
    <mergeCell ref="A26:H26"/>
    <mergeCell ref="A88:I88"/>
    <mergeCell ref="A84:H84"/>
    <mergeCell ref="A81:I81"/>
    <mergeCell ref="C40:D40"/>
    <mergeCell ref="A77:I77"/>
    <mergeCell ref="A85:I85"/>
    <mergeCell ref="A80:H80"/>
    <mergeCell ref="A82:H82"/>
    <mergeCell ref="A83:H83"/>
    <mergeCell ref="A66:H66"/>
    <mergeCell ref="A72:H72"/>
    <mergeCell ref="A75:B75"/>
    <mergeCell ref="A79:I79"/>
    <mergeCell ref="C13:D13"/>
    <mergeCell ref="B12:E12"/>
    <mergeCell ref="E13:F13"/>
    <mergeCell ref="A21:H21"/>
    <mergeCell ref="A31:H31"/>
    <mergeCell ref="C33:H33"/>
    <mergeCell ref="A14:I14"/>
  </mergeCells>
  <conditionalFormatting sqref="F45">
    <cfRule type="cellIs" dxfId="36" priority="34" stopIfTrue="1" operator="greaterThan">
      <formula>$I$45</formula>
    </cfRule>
  </conditionalFormatting>
  <conditionalFormatting sqref="F18">
    <cfRule type="cellIs" dxfId="35" priority="53" stopIfTrue="1" operator="greaterThan">
      <formula>#REF!</formula>
    </cfRule>
  </conditionalFormatting>
  <conditionalFormatting sqref="F19">
    <cfRule type="cellIs" dxfId="34" priority="54" stopIfTrue="1" operator="greaterThan">
      <formula>#REF!</formula>
    </cfRule>
  </conditionalFormatting>
  <conditionalFormatting sqref="F27">
    <cfRule type="cellIs" dxfId="33" priority="56" stopIfTrue="1" operator="greaterThan">
      <formula>#REF!</formula>
    </cfRule>
  </conditionalFormatting>
  <conditionalFormatting sqref="F28">
    <cfRule type="cellIs" dxfId="32" priority="57" stopIfTrue="1" operator="greaterThan">
      <formula>#REF!</formula>
    </cfRule>
  </conditionalFormatting>
  <conditionalFormatting sqref="F29">
    <cfRule type="cellIs" dxfId="31" priority="58" stopIfTrue="1" operator="greaterThan">
      <formula>#REF!</formula>
    </cfRule>
  </conditionalFormatting>
  <conditionalFormatting sqref="F41 F91:F92 F95:F96 F99:F100 F102:F103 F108:F109">
    <cfRule type="cellIs" dxfId="30" priority="59" stopIfTrue="1" operator="greaterThan">
      <formula>#REF!</formula>
    </cfRule>
  </conditionalFormatting>
  <conditionalFormatting sqref="F42 F93 F97 F106 F104">
    <cfRule type="cellIs" dxfId="29" priority="60" stopIfTrue="1" operator="greaterThan">
      <formula>#REF!</formula>
    </cfRule>
  </conditionalFormatting>
  <conditionalFormatting sqref="F43 F94 F98 F101 F107 F105">
    <cfRule type="cellIs" dxfId="28" priority="61" stopIfTrue="1" operator="greaterThan">
      <formula>#REF!</formula>
    </cfRule>
  </conditionalFormatting>
  <conditionalFormatting sqref="F44">
    <cfRule type="cellIs" dxfId="27" priority="62" stopIfTrue="1" operator="greaterThan">
      <formula>#REF!</formula>
    </cfRule>
  </conditionalFormatting>
  <conditionalFormatting sqref="F47">
    <cfRule type="cellIs" dxfId="26" priority="63" stopIfTrue="1" operator="greaterThan">
      <formula>#REF!</formula>
    </cfRule>
  </conditionalFormatting>
  <conditionalFormatting sqref="F48">
    <cfRule type="cellIs" dxfId="25" priority="64" stopIfTrue="1" operator="greaterThan">
      <formula>#REF!</formula>
    </cfRule>
  </conditionalFormatting>
  <conditionalFormatting sqref="F49">
    <cfRule type="cellIs" dxfId="24" priority="65" stopIfTrue="1" operator="greaterThan">
      <formula>#REF!</formula>
    </cfRule>
  </conditionalFormatting>
  <conditionalFormatting sqref="F50">
    <cfRule type="cellIs" dxfId="23" priority="66" stopIfTrue="1" operator="greaterThan">
      <formula>#REF!</formula>
    </cfRule>
  </conditionalFormatting>
  <conditionalFormatting sqref="F52">
    <cfRule type="cellIs" dxfId="22" priority="67" stopIfTrue="1" operator="greaterThan">
      <formula>#REF!</formula>
    </cfRule>
  </conditionalFormatting>
  <conditionalFormatting sqref="F53">
    <cfRule type="cellIs" dxfId="21" priority="68" stopIfTrue="1" operator="greaterThan">
      <formula>#REF!</formula>
    </cfRule>
  </conditionalFormatting>
  <conditionalFormatting sqref="F54">
    <cfRule type="cellIs" dxfId="20" priority="69" stopIfTrue="1" operator="greaterThan">
      <formula>#REF!</formula>
    </cfRule>
  </conditionalFormatting>
  <conditionalFormatting sqref="F55">
    <cfRule type="cellIs" dxfId="19" priority="70" stopIfTrue="1" operator="greaterThan">
      <formula>#REF!</formula>
    </cfRule>
  </conditionalFormatting>
  <conditionalFormatting sqref="F56">
    <cfRule type="cellIs" dxfId="18" priority="71" stopIfTrue="1" operator="greaterThan">
      <formula>#REF!</formula>
    </cfRule>
  </conditionalFormatting>
  <conditionalFormatting sqref="F57">
    <cfRule type="cellIs" dxfId="17" priority="72" stopIfTrue="1" operator="greaterThan">
      <formula>#REF!</formula>
    </cfRule>
  </conditionalFormatting>
  <conditionalFormatting sqref="F59">
    <cfRule type="cellIs" dxfId="16" priority="73" stopIfTrue="1" operator="greaterThan">
      <formula>#REF!</formula>
    </cfRule>
  </conditionalFormatting>
  <conditionalFormatting sqref="F60">
    <cfRule type="cellIs" dxfId="15" priority="74" stopIfTrue="1" operator="greaterThan">
      <formula>#REF!</formula>
    </cfRule>
  </conditionalFormatting>
  <conditionalFormatting sqref="F61">
    <cfRule type="cellIs" dxfId="14" priority="75" stopIfTrue="1" operator="greaterThan">
      <formula>#REF!</formula>
    </cfRule>
  </conditionalFormatting>
  <conditionalFormatting sqref="F63">
    <cfRule type="cellIs" dxfId="13" priority="76" stopIfTrue="1" operator="greaterThan">
      <formula>#REF!</formula>
    </cfRule>
  </conditionalFormatting>
  <conditionalFormatting sqref="F64">
    <cfRule type="cellIs" dxfId="12" priority="77" stopIfTrue="1" operator="greaterThan">
      <formula>#REF!</formula>
    </cfRule>
  </conditionalFormatting>
  <conditionalFormatting sqref="F65">
    <cfRule type="cellIs" dxfId="11" priority="78" stopIfTrue="1" operator="greaterThan">
      <formula>#REF!</formula>
    </cfRule>
  </conditionalFormatting>
  <conditionalFormatting sqref="F67">
    <cfRule type="cellIs" dxfId="10" priority="79" stopIfTrue="1" operator="greaterThan">
      <formula>#REF!</formula>
    </cfRule>
  </conditionalFormatting>
  <conditionalFormatting sqref="F68">
    <cfRule type="cellIs" dxfId="9" priority="80" stopIfTrue="1" operator="greaterThan">
      <formula>#REF!</formula>
    </cfRule>
  </conditionalFormatting>
  <conditionalFormatting sqref="F69">
    <cfRule type="cellIs" dxfId="8" priority="81" stopIfTrue="1" operator="greaterThan">
      <formula>#REF!</formula>
    </cfRule>
  </conditionalFormatting>
  <conditionalFormatting sqref="F70">
    <cfRule type="cellIs" dxfId="7" priority="82" stopIfTrue="1" operator="greaterThan">
      <formula>#REF!</formula>
    </cfRule>
  </conditionalFormatting>
  <conditionalFormatting sqref="F71">
    <cfRule type="cellIs" dxfId="6" priority="83" stopIfTrue="1" operator="greaterThan">
      <formula>#REF!</formula>
    </cfRule>
  </conditionalFormatting>
  <conditionalFormatting sqref="F73">
    <cfRule type="cellIs" dxfId="5" priority="84" stopIfTrue="1" operator="greaterThan">
      <formula>#REF!</formula>
    </cfRule>
  </conditionalFormatting>
  <conditionalFormatting sqref="F74">
    <cfRule type="cellIs" dxfId="4" priority="85" stopIfTrue="1" operator="greaterThan">
      <formula>#REF!</formula>
    </cfRule>
  </conditionalFormatting>
  <conditionalFormatting sqref="F17">
    <cfRule type="cellIs" dxfId="3" priority="86" stopIfTrue="1" operator="greaterThan">
      <formula>#REF!</formula>
    </cfRule>
  </conditionalFormatting>
  <conditionalFormatting sqref="F23">
    <cfRule type="cellIs" dxfId="2" priority="1" stopIfTrue="1" operator="greaterThan">
      <formula>#REF!</formula>
    </cfRule>
  </conditionalFormatting>
  <conditionalFormatting sqref="F24">
    <cfRule type="cellIs" dxfId="1" priority="2" stopIfTrue="1" operator="greaterThan">
      <formula>#REF!</formula>
    </cfRule>
  </conditionalFormatting>
  <conditionalFormatting sqref="F22">
    <cfRule type="cellIs" dxfId="0" priority="4" stopIfTrue="1" operator="greaterThan">
      <formula>#REF!</formula>
    </cfRule>
  </conditionalFormatting>
  <printOptions horizontalCentered="1"/>
  <pageMargins left="0.7" right="0.7" top="0.75" bottom="0.75" header="0.3" footer="0.3"/>
  <pageSetup paperSize="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B3694342373C4A849A8565E4E1EE62" ma:contentTypeVersion="7" ma:contentTypeDescription="Create a new document." ma:contentTypeScope="" ma:versionID="25b1aef63534898b7bdcd9ce330a0f7d">
  <xsd:schema xmlns:xsd="http://www.w3.org/2001/XMLSchema" xmlns:xs="http://www.w3.org/2001/XMLSchema" xmlns:p="http://schemas.microsoft.com/office/2006/metadata/properties" xmlns:ns3="f78c8060-300c-4ad6-8b0c-19c8b6f83858" xmlns:ns4="1413dc5e-d9e0-4d3a-9c39-d1907b6b232d" targetNamespace="http://schemas.microsoft.com/office/2006/metadata/properties" ma:root="true" ma:fieldsID="7011a9066d63ed011529935a305ae00c" ns3:_="" ns4:_="">
    <xsd:import namespace="f78c8060-300c-4ad6-8b0c-19c8b6f83858"/>
    <xsd:import namespace="1413dc5e-d9e0-4d3a-9c39-d1907b6b232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8c8060-300c-4ad6-8b0c-19c8b6f8385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13dc5e-d9e0-4d3a-9c39-d1907b6b23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ABD33D-51ED-4F73-9942-ECE76DA88A45}">
  <ds:schemaRefs>
    <ds:schemaRef ds:uri="http://schemas.microsoft.com/sharepoint/v3/contenttype/forms"/>
  </ds:schemaRefs>
</ds:datastoreItem>
</file>

<file path=customXml/itemProps2.xml><?xml version="1.0" encoding="utf-8"?>
<ds:datastoreItem xmlns:ds="http://schemas.openxmlformats.org/officeDocument/2006/customXml" ds:itemID="{4A5C7321-D346-4EAB-BF4D-CF9FBBBAF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8c8060-300c-4ad6-8b0c-19c8b6f83858"/>
    <ds:schemaRef ds:uri="1413dc5e-d9e0-4d3a-9c39-d1907b6b2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6E1E36-3A64-43A3-BEDD-A6EE17D5CD4C}">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www.w3.org/XML/1998/namespace"/>
    <ds:schemaRef ds:uri="http://purl.org/dc/dcmitype/"/>
    <ds:schemaRef ds:uri="http://purl.org/dc/elements/1.1/"/>
    <ds:schemaRef ds:uri="1413dc5e-d9e0-4d3a-9c39-d1907b6b232d"/>
    <ds:schemaRef ds:uri="f78c8060-300c-4ad6-8b0c-19c8b6f8385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Lot 1_Repas Berkendael</vt:lpstr>
      <vt:lpstr>Lot 2_Repas Mol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2022-04-26T14:06:06Z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0x010100C0B3694342373C4A849A8565E4E1EE62</vt:lpwstr>
  </property>
</Properties>
</file>